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<sst xmlns="http://schemas.openxmlformats.org/spreadsheetml/2006/main" count="2499" uniqueCount="647">
  <si>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</si>
  <si>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</si>
  <si>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</si>
  <si>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</si>
  <si>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</si>
  <si>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</si>
  <si>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</si>
  <si>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</si>
  <si>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</si>
  <si>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</si>
  <si>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</si>
  <si>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</si>
  <si>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</si>
  <si>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</si>
  <si>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</si>
  <si>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</si>
  <si>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</si>
  <si>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</si>
  <si>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</si>
  <si>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</si>
  <si>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</si>
  <si>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</si>
  <si>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</si>
  <si>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</si>
  <si>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</si>
  <si>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</si>
  <si>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</si>
  <si>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</si>
  <si>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</si>
  <si>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</si>
  <si>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</si>
  <si>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</si>
  <si>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</si>
  <si>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</si>
  <si>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</si>
  <si>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</si>
  <si>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</si>
  <si>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</si>
  <si>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</si>
  <si>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</si>
  <si>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</si>
  <si>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</si>
  <si>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</si>
  <si>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</si>
  <si>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</si>
  <si>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</si>
  <si>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</si>
  <si>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</si>
  <si>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</si>
  <si>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</si>
  <si>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</si>
  <si>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</si>
  <si>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</si>
  <si>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</si>
  <si>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</si>
  <si>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</si>
  <si>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</si>
  <si>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</si>
  <si>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</si>
  <si>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</si>
  <si>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</si>
  <si>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</si>
  <si>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</si>
  <si>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</si>
  <si>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</si>
  <si>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</si>
  <si>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</si>
  <si>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</si>
  <si>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</si>
  <si>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210001</t>
  </si>
  <si>
    <t>昆明市残疾人联合会</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</si>
  <si>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</si>
  <si>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</si>
  <si>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</si>
  <si>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</si>
  <si>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</si>
  <si>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</si>
  <si>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</si>
  <si>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</si>
  <si>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</si>
  <si>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</si>
  <si>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</si>
  <si>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</si>
  <si>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</si>
  <si>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</si>
  <si>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</si>
  <si>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</si>
  <si>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</si>
  <si>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</si>
  <si>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</si>
  <si>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</si>
  <si>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</si>
  <si>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</si>
  <si>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</si>
  <si>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</si>
  <si>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</si>
  <si>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</si>
  <si>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</si>
  <si>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</si>
  <si>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</si>
  <si>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</si>
  <si>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</si>
  <si>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</si>
  <si>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</si>
  <si>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</si>
  <si>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</si>
  <si>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</si>
  <si>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20811</t>
  </si>
  <si>
    <t>残疾人事业</t>
  </si>
  <si>
    <t>2081101</t>
  </si>
  <si>
    <t>行政运行</t>
  </si>
  <si>
    <t>2081103</t>
  </si>
  <si>
    <t>机关服务</t>
  </si>
  <si>
    <t>2081104</t>
  </si>
  <si>
    <t>残疾人康复</t>
  </si>
  <si>
    <t>2081105</t>
  </si>
  <si>
    <t>残疾人就业</t>
  </si>
  <si>
    <t>2081199</t>
  </si>
  <si>
    <t>其他残疾人事业支出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</si>
  <si>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</si>
  <si>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</si>
  <si>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</si>
  <si>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</si>
  <si>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</si>
  <si>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</si>
  <si>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</si>
  <si>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</si>
  <si>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</si>
  <si>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</si>
  <si>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</si>
  <si>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</si>
  <si>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</si>
  <si>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</si>
  <si>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</si>
  <si>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</si>
  <si>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</si>
  <si>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</si>
  <si>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</si>
  <si>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2296006</t>
  </si>
  <si>
    <t>用于残疾人事业的彩票公益金支出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</si>
  <si>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</si>
  <si>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</si>
  <si>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</si>
  <si>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</si>
  <si>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</si>
  <si>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</si>
  <si>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</si>
  <si>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</si>
  <si>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</si>
  <si>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</si>
  <si>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</si>
  <si>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</si>
  <si>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</si>
  <si>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</si>
  <si>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</si>
  <si>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</si>
  <si>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</si>
  <si>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</si>
  <si>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</si>
  <si>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</si>
  <si>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</si>
  <si>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</si>
  <si>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</si>
  <si>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</si>
  <si>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</si>
  <si>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</si>
  <si>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</si>
  <si>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</si>
  <si>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</si>
  <si>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</si>
  <si>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</si>
  <si>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</si>
  <si>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</si>
  <si>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</si>
  <si>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</si>
  <si>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</si>
  <si>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</si>
  <si>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</si>
  <si>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</si>
  <si>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</si>
  <si>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</si>
  <si>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</si>
  <si>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</si>
  <si>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</si>
  <si>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</si>
  <si>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</si>
  <si>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</si>
  <si>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</si>
  <si>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</si>
  <si>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</si>
  <si>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</si>
  <si>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</si>
  <si>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</si>
  <si>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</si>
  <si>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</si>
  <si>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</si>
  <si>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</si>
  <si>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</si>
  <si>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</si>
  <si>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</si>
  <si>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</si>
  <si>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</si>
  <si>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</si>
  <si>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</si>
  <si>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</si>
  <si>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530100210000000017706</t>
  </si>
  <si>
    <t>行政人员支出工资</t>
  </si>
  <si>
    <t>30101</t>
  </si>
  <si>
    <t>基本工资</t>
  </si>
  <si>
    <t>30102</t>
  </si>
  <si>
    <t>津贴补贴</t>
  </si>
  <si>
    <t>30103</t>
  </si>
  <si>
    <t>奖金</t>
  </si>
  <si>
    <t>530100210000000017707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</si>
  <si>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</si>
  <si>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</si>
  <si>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</si>
  <si>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</si>
  <si>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</si>
  <si>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</si>
  <si>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</si>
  <si>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</si>
  <si>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</si>
  <si>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</si>
  <si>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</si>
  <si>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530100210000000017708</t>
  </si>
  <si>
    <t>30113</t>
  </si>
  <si>
    <t>530100210000000017709</t>
  </si>
  <si>
    <t>对个人和家庭的补助</t>
  </si>
  <si>
    <t>30305</t>
  </si>
  <si>
    <t>生活补助</t>
  </si>
  <si>
    <t>530100210000000017710</t>
  </si>
  <si>
    <t>公车购置及运维费</t>
  </si>
  <si>
    <t>30231</t>
  </si>
  <si>
    <t>公务用车运行维护费</t>
  </si>
  <si>
    <t>530100210000000017711</t>
  </si>
  <si>
    <t>行政人员公务交通补贴</t>
  </si>
  <si>
    <t>30239</t>
  </si>
  <si>
    <t>其他交通费用</t>
  </si>
  <si>
    <t>530100210000000017712</t>
  </si>
  <si>
    <t>工会经费</t>
  </si>
  <si>
    <t>30228</t>
  </si>
  <si>
    <t>530100210000000017713</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</si>
  <si>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</si>
  <si>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</si>
  <si>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</si>
  <si>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</si>
  <si>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</si>
  <si>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</si>
  <si>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</si>
  <si>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</si>
  <si>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</si>
  <si>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</si>
  <si>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</si>
  <si>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</si>
  <si>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</si>
  <si>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</si>
  <si>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</si>
  <si>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</si>
  <si>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</si>
  <si>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530100210000000018873</t>
  </si>
  <si>
    <t>30217</t>
  </si>
  <si>
    <t>530100231100001405741</t>
  </si>
  <si>
    <t>行政人员奖金</t>
  </si>
  <si>
    <t>530100241100002223440</t>
  </si>
  <si>
    <t>编外聘用人员支出</t>
  </si>
  <si>
    <t>30199</t>
  </si>
  <si>
    <t>其他工资福利支出</t>
  </si>
  <si>
    <t>预算05-1表</t>
  </si>
  <si>
    <t>项目分类</t>
  </si>
  <si>
    <t>项目单位</t>
  </si>
  <si>
    <t>经济科目编码</t>
  </si>
  <si>
    <t>经济科目名称</t>
  </si>
  <si>
    <t>本年拨款</t>
  </si>
  <si>
    <t>其中：本次下达</t>
  </si>
  <si>
    <t>事业发展类</t>
  </si>
  <si>
    <t>530100200000000000869</t>
  </si>
  <si>
    <t>残疾人宣传文化体育活动补助经费</t>
  </si>
  <si>
    <t>30227</t>
  </si>
  <si>
    <t>委托业务费</t>
  </si>
  <si>
    <t>530100200000000000923</t>
  </si>
  <si>
    <t>残疾人事业综合保障经费</t>
  </si>
  <si>
    <t>30205</t>
  </si>
  <si>
    <t>水费</t>
  </si>
  <si>
    <t>30206</t>
  </si>
  <si>
    <t>电费</t>
  </si>
  <si>
    <t>30209</t>
  </si>
  <si>
    <t>物业管理费</t>
  </si>
  <si>
    <t>530100200000000003479</t>
  </si>
  <si>
    <t>残疾人基层组织建设及服务经费</t>
  </si>
  <si>
    <t>39999</t>
  </si>
  <si>
    <t>530100241100002107882</t>
  </si>
  <si>
    <t>昆明市“春城暖阳”扶残助残党建联盟专项经费</t>
  </si>
  <si>
    <t>530100200000000000600</t>
  </si>
  <si>
    <t>残疾人宣传文化体育活动（对下）补助经费</t>
  </si>
  <si>
    <t>530100200000000000818</t>
  </si>
  <si>
    <t>残疾人托养专项补助(对下)经费</t>
  </si>
  <si>
    <t>530100200000000000996</t>
  </si>
  <si>
    <t>残疾人康复专项（对下）补助经费</t>
  </si>
  <si>
    <t>530100200000000001258</t>
  </si>
  <si>
    <t>残疾人培训专项（对下）补助经费</t>
  </si>
  <si>
    <t>530100200000000001713</t>
  </si>
  <si>
    <t>残疾人教育补助经费</t>
  </si>
  <si>
    <t>530100200000000002991</t>
  </si>
  <si>
    <t>城乡残疾人社会养老保险补助经费</t>
  </si>
  <si>
    <t>530100200000000004113</t>
  </si>
  <si>
    <t>贫困残疾人家庭无障碍改造项目经费</t>
  </si>
  <si>
    <t>530100221100000192994</t>
  </si>
  <si>
    <t>残疾人参加城乡居民基本医疗保险个人缴费补助项目经费</t>
  </si>
  <si>
    <t>预算05-2表</t>
  </si>
  <si>
    <t>项目年度绩效目标</t>
  </si>
  <si>
    <t>一级指标</t>
  </si>
  <si>
    <t>二级指标</t>
  </si>
  <si>
    <t>三级指标</t>
  </si>
  <si>
    <t>指标性质</t>
  </si>
  <si>
    <t>指标值</t>
  </si>
  <si>
    <t>度量单位</t>
  </si>
  <si>
    <t>指标属性</t>
  </si>
  <si>
    <t>指标内容</t>
  </si>
  <si>
    <t>2025年，“春城暖阳”扶残助残党建联建共建工作围绕党的二十大报告关于“完善残疾人社会保障制度和关爱服务体系，促进残疾人事业全面发展”的重要部署，以“党建+残疾人事业”为工作路径，整合各党建联建共建单位资源优势，以组织力撬动社会资源、凝聚社会力量，积极探索党建引领残疾人事业发展新模式，切实将党组织的组织力转化为推动残疾人事业全面发展的强大动能。1.2025年计划开展4场全市性助残宣传活动；2.运维党建联盟地图及小程序。</t>
  </si>
  <si>
    <t>产出指标</t>
  </si>
  <si>
    <t>数量指标</t>
  </si>
  <si>
    <t>全市性党建联建共建助残扶残活动暨案例观摩会场数</t>
  </si>
  <si>
    <t>&gt;=</t>
  </si>
  <si>
    <t>场</t>
  </si>
  <si>
    <t>定量指标</t>
  </si>
  <si>
    <t>举办4次全市性党建联建共建助残扶残活动暨案例观摩会</t>
  </si>
  <si>
    <t>时效指标</t>
  </si>
  <si>
    <t>项目完成时间</t>
  </si>
  <si>
    <t>&lt;=</t>
  </si>
  <si>
    <t>2025年12月31日</t>
  </si>
  <si>
    <t>年-月-日</t>
  </si>
  <si>
    <t>项目在2025年底前完成</t>
  </si>
  <si>
    <t>效益指标</t>
  </si>
  <si>
    <t>社会效益</t>
  </si>
  <si>
    <t>扶残助残资源共享率</t>
  </si>
  <si>
    <t>=</t>
  </si>
  <si>
    <t>显著提升</t>
  </si>
  <si>
    <t>%</t>
  </si>
  <si>
    <t>定性指标</t>
  </si>
  <si>
    <t>推进全市扶残助残资源共享、需求、心愿共同完成，联动全市各级、各类党组织推动全市残疾人事业高质量发展效果明显</t>
  </si>
  <si>
    <t>党建联建共建扶残助残项目示范效应</t>
  </si>
  <si>
    <t>在全省、全市推动党建联建共建扶残助残示范效应明显</t>
  </si>
  <si>
    <t>满意度指标</t>
  </si>
  <si>
    <t>服务对象满意度</t>
  </si>
  <si>
    <t>服务残疾人满意度</t>
  </si>
  <si>
    <t>85</t>
  </si>
  <si>
    <t>服务残疾人满意度不低于85%</t>
  </si>
  <si>
    <t>残疾人基层组织建设与服务主要工作：
（1）信访维稳、维权经费5万元。维护残疾人合法权益，为残疾人提供维权服务，为残疾人排忧解难、诉讼、法律宣传贯彻等工作；
（3）残疾人协会活动经费25万。引导残疾人践行社会主义核心价值观，弘扬人道主义思想，树立正确的人生观价值观，自尊、自信、自强、自立，加强学习，增强本领，开展无障碍体验活动等；
（4）根据签订合同支付聘请法律顾问服务费7万元；</t>
  </si>
  <si>
    <t>残疾人专门协会举办活动次数</t>
  </si>
  <si>
    <t>次</t>
  </si>
  <si>
    <t>残疾人专门协会举办活动次数2次以上</t>
  </si>
  <si>
    <t>质量指标</t>
  </si>
  <si>
    <t>残疾人专门协会举办活动完成率</t>
  </si>
  <si>
    <t>98</t>
  </si>
  <si>
    <t>五个专门协会举办活动完成率98%</t>
  </si>
  <si>
    <t>专门协会活动项目完成时间</t>
  </si>
  <si>
    <t>月</t>
  </si>
  <si>
    <t>专门协会活动项目完成时间2025年12月31日</t>
  </si>
  <si>
    <t>聘请法律顾问完成时间</t>
  </si>
  <si>
    <t>聘请法律顾问 完成时间2025年12月31日</t>
  </si>
  <si>
    <t>残疾人信访维稳工作</t>
  </si>
  <si>
    <t>残疾人信访维稳工作2025年12月31日完成</t>
  </si>
  <si>
    <t>专门协会开展的活动，满足残疾人生活所需</t>
  </si>
  <si>
    <t>作用明显</t>
  </si>
  <si>
    <t>维护社会稳定，提升残疾人安全感、幸福感</t>
  </si>
  <si>
    <t>明显提高</t>
  </si>
  <si>
    <t>参加协会活动残疾人满意度</t>
  </si>
  <si>
    <t>80</t>
  </si>
  <si>
    <t>参加协会活动残疾人满意度80%以上</t>
  </si>
  <si>
    <t>接受法律援助服务的残疾人满意度</t>
  </si>
  <si>
    <t>接受法律援助服务的残疾人满意度85%以上</t>
  </si>
  <si>
    <t>（一）根据《政府网站与政务新媒体检查指标》要求，必须通过“技术+人工”的监管服务方式才能将政府网站、政务新媒体的错误率降至最低，从而提升政府网站的权威性、严肃性和及时性。通过专业运行维护，推进市残联官网健康运行。有利于强化市残联网站在社会管理、便民服务、政策宣传解读、助残扶残宣传，助推残疾人事业发展。
（二）为深入贯彻落实习近平总书记对档案工作重要批示精神，做好市残联的文书档案归类收集和档案数字化工作，不断提高档案管理和利用效率，实现档案整理、管理及利用的数字化、规范化、科学化目标。移交清册、质量检查、归还上架等部分或全部工作。通过本项目的实施，不断加快市残联档案管理信息化步伐，提高档案管理和利用效率，同时依法尽快开展档案移交工作。
（三）为进一步参照《中华人民共和国政府采购法》、《中华人民共和国政府采购法实施条例》（国务院令第658号）、《政府采购货物和服务招标投标管理办法》（财政部令第87号）等规定，为进一步规范和加强市残联国有资产管理，及时对市残联固定资产进行盘点、对账并对到期资产按规定进行报废清理，优化资源配置，更好地保障机关有效运转，实现实物管理与价值管理相统一，保证国有资产信息完整，做到账账、账卡、账实相符 。
（四）昆明市残疾人便民服务中心暨援助中心的正常运维有利于为残疾人提供“一条龙服务、一站式办理”的优质高效服务平台，为开展残疾人劳动就业、技能培训等残疾人服务工作，便于听取残疾人意见，反映残疾人需求，维护残疾人权益，为残疾人服务创造良好的环境和条件，扶助残疾人平等参与社会生活。
（五）《昆明市“十四五”残疾人保障和发展规划》终期评估及“十五五”规划编制。在综合考虑残疾人事业现状的基础上，厘清规划期内需集中解决的关键任务和薄弱环节，明确“十五五”时期昆明市残疾人事业发展的指导原则、发展目标、政策措施、重大项目、工作重点和五年实施计划。</t>
  </si>
  <si>
    <t>网站信息发布量</t>
  </si>
  <si>
    <t>600</t>
  </si>
  <si>
    <t>条</t>
  </si>
  <si>
    <t>（一）根据《政府网站与政务新媒体检查指标》要求，必须通过“技术+人工”的监管服务方式才能将政府网站、政务新媒体的错误率降至最低，从而提升政府网站的权威性、严肃性和及时性。通过专业运行维护，推进市残联官网健康运行。有利于强化市残联网站在社会管理、便民服务、政策宣传解读、助残扶残宣传，助推残疾人事业发展。
（二）为深入贯彻落实习近平总书记对档案工作重要批示精神，做好市残联的文书档案归类收集和档案数字化工作，不断提高档案管理和利用效率，实现档案整理、管理及利用的数字化、规范化、科学化目标。移交清册、质量检查、归还上架等部分或全部工作。通过本项目的实施，不断加快市残联档案管理信息化步伐，提高档案管理和利用效率，同时依法尽快开展档案移交工作。
（三）为进一步参照《中华人民共和国政府采购法》、《中华人民共和国政府采购法实施条例》（国务院令第658号）、《政府采购货物和服务招标投标管理办法》（财政部令第87号）等规定，为进一步规范和加强市残联国有资产管理，及时对市残联固定资产进行盘点、对账并对到期资产按规定进行报废清理，优化资源配置，更好地保障机关有效运转，实现实物管理与价值管理相统一，保证国有资产信息完整，做到账账、帐卡、帐实相符 。
（四）昆明市残疾人便民服务中心暨援助中心的正常运维有利于要为残疾人提供“一条龙服务、一站式办理”的优质高效服务平台，为开展残疾人劳动就业、技能培训等残疾人服务工作，便于听取残疾人意见，反映残疾人需求，维护残疾人权益，为残疾人服务创造良好的环境和条件，扶助残疾人平等参与社会生活。
（五）《昆明市“十四五”残疾人保障和发展规划》终期评估及“十五五”规划编制。在综合考虑残疾人事业现状的基础上，厘清规划期内需集中解决的关键任务和薄弱环节，明确“十五五”时期昆明市残疾人事业发展的指导原则、发展目标、政策措施、重大项目、工作重点和五年实施计划。</t>
  </si>
  <si>
    <t>清查盘点固定资产件数</t>
  </si>
  <si>
    <t>200</t>
  </si>
  <si>
    <t>件</t>
  </si>
  <si>
    <t>清查盘点固定资产件数大于等于200件</t>
  </si>
  <si>
    <t>整理档案盒数</t>
  </si>
  <si>
    <t>盒</t>
  </si>
  <si>
    <t>整理档案盒数&gt;=200</t>
  </si>
  <si>
    <t xml:space="preserve">形成《昆明市“十四五”残疾人保障和发展规划》终期评估相关报告	</t>
  </si>
  <si>
    <t>1份</t>
  </si>
  <si>
    <t>份</t>
  </si>
  <si>
    <t>形成《昆明市“十四五”残疾人保障和发展规划》终期评估相关报告&gt;=1份</t>
  </si>
  <si>
    <t>形成《昆明市“十五五”残疾人保障和发展规划》</t>
  </si>
  <si>
    <t>网站信息发布审核率</t>
  </si>
  <si>
    <t>95</t>
  </si>
  <si>
    <t>数据扫描服务器，负责网站进行监测扫描，数据同步进入数据库；</t>
  </si>
  <si>
    <t>大厅残疾人服务接待率</t>
  </si>
  <si>
    <t>大厅残疾人服务接待率&gt;=95%</t>
  </si>
  <si>
    <t>《昆明市残联2025年度残疾人事业综合保障实施方案》《昆明市残联2025年度残疾人事业综合保障可行性报告》及年度工作计划</t>
  </si>
  <si>
    <t>服务残疾人相关信息发布率</t>
  </si>
  <si>
    <t>政务服务窗口接待率</t>
  </si>
  <si>
    <t>政务服务窗口接待率&gt;=95%</t>
  </si>
  <si>
    <t>服务协助残联业务处室能力</t>
  </si>
  <si>
    <t>窗口接待服务满意度</t>
  </si>
  <si>
    <t>90</t>
  </si>
  <si>
    <t>窗口接待服务满意度&gt;=90%</t>
  </si>
  <si>
    <t>（1）昆明电视台手语新闻52期。
（2）昆明广播电台《星星点灯》52期。
（3）昆明市残联微信公众号做好信息发布信息120条。
（4）残疾人视频宣传号运营，发布短视频20条。
（5）开展文化助残五个一及文明创建活动，为全市至少200名残疾儿童和200名残疾人及其家庭提供“读一本书、看一次电影、游一次园、参观一次展览、参加一次文化活动”等文化助残活动。
（6）开展残疾人游泳集训，训练10-12名体育苗子，训练120天。
（7）开展聋人足球集训，备战第十二届全国残疾人运动会，集训150天。
（8）举办第三届昆明市特奥运动会。
（9）开展残疾人体育集训30天。
（10）开展市级残疾人文艺节目排练，参加省残联文艺汇演。</t>
  </si>
  <si>
    <t>微公号宣传数量</t>
  </si>
  <si>
    <t>120</t>
  </si>
  <si>
    <t>昆明市残联微信订阅号信息宣传数量不少于120条</t>
  </si>
  <si>
    <t>手语新闻播出期数</t>
  </si>
  <si>
    <t>52</t>
  </si>
  <si>
    <t>期</t>
  </si>
  <si>
    <t>在昆明电视台手语新闻播出期数全年52期</t>
  </si>
  <si>
    <t>在昆明广播电台《星星点灯》播出期数</t>
  </si>
  <si>
    <t>在昆明广播电台《星星点灯》播出期数全年52期</t>
  </si>
  <si>
    <t>开展文化助残五个一及文明创建活动</t>
  </si>
  <si>
    <t>人</t>
  </si>
  <si>
    <t>五个一活动服务不低于200名残疾儿童</t>
  </si>
  <si>
    <t>残疾人专题视频宣传号</t>
  </si>
  <si>
    <t>20</t>
  </si>
  <si>
    <t>在残疾人专题视频号发布短视频不少于二十条</t>
  </si>
  <si>
    <t>开展残疾人游泳集训</t>
  </si>
  <si>
    <t>开展残疾人体育集训，训练不少于十人</t>
  </si>
  <si>
    <t>聋人足球集训</t>
  </si>
  <si>
    <t>150</t>
  </si>
  <si>
    <t>天</t>
  </si>
  <si>
    <t>开展聋人足球集训5个月</t>
  </si>
  <si>
    <t>残疾人体育集训</t>
  </si>
  <si>
    <t>30</t>
  </si>
  <si>
    <t>开展残疾人体育集训60天</t>
  </si>
  <si>
    <t>项目完成任务时间</t>
  </si>
  <si>
    <t>2025年12月</t>
  </si>
  <si>
    <t>项目完成任务时间2025年12月底前</t>
  </si>
  <si>
    <t>营造关心、理解、支持残疾人的浓厚社会氛围</t>
  </si>
  <si>
    <t>氛围浓厚</t>
  </si>
  <si>
    <t>保证关心、理解、支持残疾人的社会氛围浓厚</t>
  </si>
  <si>
    <t>残疾人宣传文化体育活动补助经费使用满意度</t>
  </si>
  <si>
    <t>残疾人满意度超过90%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</si>
  <si>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</si>
  <si>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</si>
  <si>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</si>
  <si>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</si>
  <si>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</si>
  <si>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</si>
  <si>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</si>
  <si>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</si>
  <si>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</si>
  <si>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</si>
  <si>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</si>
  <si>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</si>
  <si>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</si>
  <si>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</si>
  <si>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</si>
  <si>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昆明市残疾人体育集训</t>
  </si>
  <si>
    <t>体育组织服务</t>
  </si>
  <si>
    <t>个</t>
  </si>
  <si>
    <t>聋人足球集训食宿场地及服装器材</t>
  </si>
  <si>
    <t>档案整理加工服务</t>
  </si>
  <si>
    <t>档案管理服务</t>
  </si>
  <si>
    <t>项</t>
  </si>
  <si>
    <t>固定资产清理清查服务</t>
  </si>
  <si>
    <t>审计服务</t>
  </si>
  <si>
    <t>昆明市残疾人综合服务中心运维物管服务</t>
  </si>
  <si>
    <t>物业管理服务</t>
  </si>
  <si>
    <t>市残联网站运维和监管服务</t>
  </si>
  <si>
    <t>信息技术、信息传输类合作服务</t>
  </si>
  <si>
    <t>《昆明市“十四五”残疾人保障和发展规划》终期评估及“十五五”规划编制</t>
  </si>
  <si>
    <t>行业规划服务</t>
  </si>
  <si>
    <t>加油服务</t>
  </si>
  <si>
    <t>车辆加油、添加燃料服务</t>
  </si>
  <si>
    <t>车辆维修保养</t>
  </si>
  <si>
    <t>车辆维修和保养服务</t>
  </si>
  <si>
    <t>车辆保险</t>
  </si>
  <si>
    <t>机动车保险服务</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</si>
  <si>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</si>
  <si>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</si>
  <si>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</si>
  <si>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</si>
  <si>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</si>
  <si>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</si>
  <si>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</si>
  <si>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</si>
  <si>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</si>
  <si>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</si>
  <si>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备注：我单位昆明市残疾人联合会机关不是政府购买服务主体，故本表为空表。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</si>
  <si>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</si>
  <si>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</si>
  <si>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</si>
  <si>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</si>
  <si>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</si>
  <si>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</si>
  <si>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</si>
  <si>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</si>
  <si>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</si>
  <si>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</si>
  <si>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</si>
  <si>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</si>
  <si>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</si>
  <si>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</si>
  <si>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</si>
  <si>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</si>
  <si>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</si>
  <si>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</si>
  <si>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</si>
  <si>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</si>
  <si>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</si>
  <si>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</si>
  <si>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</si>
  <si>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</si>
  <si>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无障碍环境建设是城市文明的重要标志，是提高残疾人生活质量，改善残疾人环境重要举措。按照 《云南省无障碍环境建设 “十四五” 实施方案》 的通知(云残发〔2022〕26号）、《昆明市“十四五”残疾人保障和发展规划的通知》（昆政发〔2022〕12号），《昆明市残疾人无障碍环境建设 (2020-2022年)实施方案》（昆残联发〔2020〕5号）和《2021年昆明市残疾人家庭无障碍改造项目实施方案》（昆残发〔2021〕10号）明确：市级财政按照平均每户6000元标准补助，每户配套300元工作经费，合计平均每户6300元。2025年需预计完成1064户，预算670.32万元。</t>
  </si>
  <si>
    <t>完成残疾人家庭无障碍改造任务数</t>
  </si>
  <si>
    <t>1064</t>
  </si>
  <si>
    <t>人(户)</t>
  </si>
  <si>
    <t>完成残疾人家庭无障碍改造任务数1064户</t>
  </si>
  <si>
    <t>家庭无障碍改造项目验收合格率</t>
  </si>
  <si>
    <t>家庭无障碍改造项目验收合格率90%</t>
  </si>
  <si>
    <t>项目筛查与项目实施完成的吻合率</t>
  </si>
  <si>
    <t>项目筛查与项目实施完成的吻合率85%</t>
  </si>
  <si>
    <t>满足残疾人个性化改造占比</t>
  </si>
  <si>
    <t>70</t>
  </si>
  <si>
    <t>满足残疾人个性化改造占比大于等于70%</t>
  </si>
  <si>
    <t>&lt;</t>
  </si>
  <si>
    <t>项目完成时间2025年12月31日</t>
  </si>
  <si>
    <t>使残疾人更好地共享改革发展成果</t>
  </si>
  <si>
    <t>效果显著</t>
  </si>
  <si>
    <t>接受家庭无障碍改造服务的残疾人满意度</t>
  </si>
  <si>
    <t>接受家庭无障碍改造服务的残疾人满意度95%</t>
  </si>
  <si>
    <t>2025年预计对12万余名残疾人参加城乡居民基本医疗保险个人缴费给予全额补助，按照每人每年400元全额补助计算，预计需要市级资金2410.9644万元，让残疾人的合法权益得到保障，巩固拓展残疾人脱贫攻坚成果，防止“因病致贫、因病返贫”，鼓励和帮助残疾人积极参加城乡居民基本医疗保险，实现残疾人”病有所医、医有所保“和“平等、参与、共享”的目标，促进和谐社会建设。</t>
  </si>
  <si>
    <t>受助残疾人人数</t>
  </si>
  <si>
    <t>12万</t>
  </si>
  <si>
    <t>受助残疾人人数不低于12万人</t>
  </si>
  <si>
    <t>符合条件的参保覆盖率</t>
  </si>
  <si>
    <t>100</t>
  </si>
  <si>
    <t>符合条件的残疾人参保覆盖率为100%</t>
  </si>
  <si>
    <t>医疗保险代缴完成时间</t>
  </si>
  <si>
    <t>2025年10月</t>
  </si>
  <si>
    <t>医疗保险代缴完成时间在2025年10月</t>
  </si>
  <si>
    <t>医保补助汇算完成时间</t>
  </si>
  <si>
    <t>2025年11月</t>
  </si>
  <si>
    <t>医保补助汇算完成时间在2025年11月</t>
  </si>
  <si>
    <t>项目完成时间在2025年12月</t>
  </si>
  <si>
    <t>残疾人病有所医、医有所保</t>
  </si>
  <si>
    <t>效果明显</t>
  </si>
  <si>
    <t>提高残疾人医疗保障水平，确保残疾人病有所医、医有所保，防止“因病致贫、因病返贫”，鼓励和帮助残疾人积极参加城乡居民基本医疗保险，促进和谐社会建设</t>
  </si>
  <si>
    <t>受助残疾人满意度</t>
  </si>
  <si>
    <t>受助残疾人满意度不低于95%</t>
  </si>
  <si>
    <t>为减轻困难群体参保缴费负担，推进社会保险法定人员全覆盖,持续做好残疾人社会保险帮扶，根据《昆明市残疾人保障条例》《关于对昆明市三、四级残疾人参加城乡居民社会养老保险给予代缴保费的通知》（昆残发〔2023〕22号）要求，预计对4.9万余昆明市符合缴纳城乡居民基本养老保险条件的三、四级持证残疾人按最低参保缴费档次标准200元代缴城乡居民基本养老保险缴费，预计投入市级资金433.864万元。</t>
  </si>
  <si>
    <t>接受补助人数</t>
  </si>
  <si>
    <t>49000</t>
  </si>
  <si>
    <t>接受补助人数不低于49000人</t>
  </si>
  <si>
    <t>符合条件的残疾人参保覆盖率</t>
  </si>
  <si>
    <t>符合条件的残疾人参保覆盖率不低于95%</t>
  </si>
  <si>
    <t>项目补助金发放工作完成时间</t>
  </si>
  <si>
    <t>2025年12月完成</t>
  </si>
  <si>
    <t>项目补助金发放工作完成时间在2025年12月以前</t>
  </si>
  <si>
    <t>促进建立健全社会保障体系</t>
  </si>
  <si>
    <t>有所成效</t>
  </si>
  <si>
    <t>促进建立健全社会保障体系有所成效</t>
  </si>
  <si>
    <t>受助对象满意度</t>
  </si>
  <si>
    <t>受助对象满意度不低于90%</t>
  </si>
  <si>
    <t>根据《昆明市残疾人保障条例》《昆明市促进残疾人就业三年行动实施方案(2023—2025年)》(昆政办〔2023〕11号)《昆明市“十四五“农村困难残疾人实用技术培训项目实施方案》(昆残发〔2022〕2号)《云南省“十四五”农村困难残疾人实用技术培训项目实施方案》(云残发〔2021〕64号)《昆明市“十四五”巩固拓展脱贫攻坚成果同乡村振兴有效衔接规划（2021-2025年）》（昆乡振发〔2023〕7号）等文件，2025年，预计投入市级资金30万元，按照1500元/人的补助标准，为200名残疾人进行培训；通过不同种类的农村实用技术培训提高残疾人的技能和素质，进一步拓宽残疾人就业渠道，帮助农村残疾人及家属增加收入，有效巩固拓展脱贫攻坚成果同乡村振兴有效衔接。</t>
  </si>
  <si>
    <t>农村困难残疾人实用技术培训人数</t>
  </si>
  <si>
    <t>人次</t>
  </si>
  <si>
    <t>农村困难残疾人实用技术培训人数不低于200人</t>
  </si>
  <si>
    <t>农村困难残疾人进行实用技术培训完成率</t>
  </si>
  <si>
    <t>农村困难残疾人进行实用技术培训完成率达到95%</t>
  </si>
  <si>
    <t>接受农村实用技术培训的残疾人掌握的生产技能数量</t>
  </si>
  <si>
    <t>1至2门农村实用技能</t>
  </si>
  <si>
    <t>门</t>
  </si>
  <si>
    <t>接受实用技术培训农村困难残疾人掌握1-2项农村实用技能</t>
  </si>
  <si>
    <t>农村困难残疾人实用技术培训项目完成时间</t>
  </si>
  <si>
    <t>2025年农村困难残疾人实用技术培训于2025年12月以前完成</t>
  </si>
  <si>
    <t>接受农村实用技术培训的困难残疾人生产生活能力</t>
  </si>
  <si>
    <t>有所提高</t>
  </si>
  <si>
    <t>接受农村实用技术培训的困难残疾人生产生活能力有所提高</t>
  </si>
  <si>
    <t>接受农村实用技术培训对象满意度</t>
  </si>
  <si>
    <t>接受农村实用技术培训对象满意度不低于90%</t>
  </si>
  <si>
    <t>根据《昆明市残疾人保障条例》《云南省“十四五”阳光家园计划—智力、精神和重度肢体残疾人托养服务项目实施方案》(云残发〔2022〕17号)《昆明市“十四五”残疾人托养服务项目实施方案》（昆残发〔2023〕1号）文件要求，2022年投入市级资金420万元，托养3029名残疾人；2023年投入市级资金300万元，托养2539名残疾人；2024年投入市级资金435万元，托养2900名残疾人，补助1家市级残疾人托养示范机构；2025年计划投入市本级托养补助资金456万元，其中：435万元用于对全市2900名智力、精神和重度肢体残疾人开展托养工作；21万元用于补助5家市级残疾人托养示范机构。</t>
  </si>
  <si>
    <t>全市托养符合条件的残疾人人数</t>
  </si>
  <si>
    <t>2700</t>
  </si>
  <si>
    <t>2025年计划完成托养任务数不低于2600人</t>
  </si>
  <si>
    <t>扶持市级托养示范机构个数</t>
  </si>
  <si>
    <t>2025年扶持5家市级托养示范机构</t>
  </si>
  <si>
    <t>托养服务完成率</t>
  </si>
  <si>
    <t>2025年托养服务完成率不低于95%</t>
  </si>
  <si>
    <t>在2025年12月前完成残疾人托养项目相关工作</t>
  </si>
  <si>
    <t>减轻托养受助残疾人家庭生活、经济和照护压力</t>
  </si>
  <si>
    <t>托养对象及其家属满意度</t>
  </si>
  <si>
    <t>托养对象及其家属满意度不低于80%</t>
  </si>
  <si>
    <t>2025年投入444万元，工作内容如下：
1.2025年拟投入100万元开展残疾儿童康复救助，确保有需求符合条件的残疾儿童“应救尽救”，为至少55名残疾儿童提供康复训练服务；
2.2025年根据全省残疾人辅具补贴制度推行进度，推进实施我市残疾人基本辅具补贴制度，计划补贴各县区约146万元开展辅具适配补贴工作，残疾人辅助器具适配服务率达到90%；
3.2025年拟共投入198万元开展残疾人精准康复服务，持证残疾人接受基本康复覆盖率90%以上。</t>
  </si>
  <si>
    <t>残疾儿童康复服务人数</t>
  </si>
  <si>
    <t>55</t>
  </si>
  <si>
    <t>残疾儿童复服务人数≥55人</t>
  </si>
  <si>
    <t>2025年投入444万元，工作内容如下：
1.2025年拟投入100万元开展残疾儿童康复救助，确保有需求符合条件的残疾儿童“应救尽救”，为至少55名残疾儿童提供康复训练服务；
2.2025年根据全省残疾人辅具补贴制度推行进度，推进实施我市残疾人基本辅具补贴制度，计划补贴各县区约146万元开展辅具适配补贴工作，残疾人辅助器具适配服务率达到90%，；
3.2025年拟共投入198万元开展残疾精准康复服务，持证残疾人接受基本康复覆盖率90%以上。</t>
  </si>
  <si>
    <t>残疾儿童和持证残疾人接受基本康复服务覆盖率</t>
  </si>
  <si>
    <t>残疾儿童和持证残疾人接受基本康复服务覆盖率 ≥90%</t>
  </si>
  <si>
    <t>有需求的残疾儿童得到基本康复服务率</t>
  </si>
  <si>
    <t>残疾儿童康复服务率≥90%</t>
  </si>
  <si>
    <t>残疾人辅助器具适配服务率</t>
  </si>
  <si>
    <t>残疾人辅助器具适配服务率≥90%</t>
  </si>
  <si>
    <t>完成时间</t>
  </si>
  <si>
    <t>2025年12月底</t>
  </si>
  <si>
    <t>有需求的残疾人享有基本康复服务覆盖率</t>
  </si>
  <si>
    <t>残疾人享有基本康复服务覆盖率≥90%</t>
  </si>
  <si>
    <t>残疾人信息反馈</t>
  </si>
  <si>
    <t>根据《昆明市残疾人保障条例》《昆明市家庭经济困难学生认定办法（修订）》《云南省“十四五”残疾人保障和发展专项彩票公益金助学项目实施方案》（云残发〔2022〕18号）《昆明市“十四五”残疾人保障和发展规划》（昆发〔2022〕17号）《昆明市“十四五”残疾人保障和发展专项彩票公益金助学项目实施方案》（昆残发〔2023〕5号）等文件要求，由市残联、市财政局、市教体局共同组织实施“昆明市‘十四五’残疾人保障和发展专项彩票公益金助学项目”，项目资金由残联市级资金预算。2025年，计划对1800余名残疾学生及残疾人子女进行一次性资助，预计需要资金397.35万元。</t>
  </si>
  <si>
    <t>残疾学生和残疾人子女数</t>
  </si>
  <si>
    <t>1800</t>
  </si>
  <si>
    <t>受助残疾学生和子女数不少于1800人</t>
  </si>
  <si>
    <t>补助发放完成率</t>
  </si>
  <si>
    <t>补助发放完成率不低于95%</t>
  </si>
  <si>
    <t>发放助学金时间</t>
  </si>
  <si>
    <t>2025年11月30日</t>
  </si>
  <si>
    <t>发放助学金时间在2025年11月30日以前</t>
  </si>
  <si>
    <t>鼓励扶持残疾人及其子女提高学业深造水平</t>
  </si>
  <si>
    <t>接受补助对象满意度指标</t>
  </si>
  <si>
    <t>接受补助对象满意度指标不低于85%</t>
  </si>
  <si>
    <t>委托盘龙区培智学校培养特奥游泳运动员，为期半年，培训人数40人，备战全国特奥会。委托昆明市盲哑学校排练昆明市残疾人文艺汇演节目。</t>
  </si>
  <si>
    <t>特奥游泳推广</t>
  </si>
  <si>
    <t>一</t>
  </si>
  <si>
    <t>委托盘龙区培智学校开展一次特奥游泳推广项目，培养特奥游泳运动员，为期半年，培训人数40人，备战全国特奥会。</t>
  </si>
  <si>
    <t>排练市级残疾人文艺节目，备战省残联文艺汇演</t>
  </si>
  <si>
    <t>委托昆明市盲哑学校开展一次残疾人文艺节目排练，备战云南省残疾人文艺汇演</t>
  </si>
  <si>
    <t>举办昆明市第三届特奥运动会</t>
  </si>
  <si>
    <t>举办一场昆明市第三届特奥运动会</t>
  </si>
  <si>
    <t>年月日</t>
  </si>
  <si>
    <t>项目完成任务时间2024年12月31日前</t>
  </si>
  <si>
    <t>营造关心、理解、支持残疾人的社会氛围</t>
  </si>
  <si>
    <t>关心、理解、支持残疾人的社会氛围浓厚</t>
  </si>
  <si>
    <t>活动参与满意度</t>
  </si>
  <si>
    <t>节日宣传活动满意度不低于95%</t>
  </si>
  <si>
    <t xml:space="preserve">预算10表
</t>
  </si>
  <si>
    <t>资产类别</t>
  </si>
  <si>
    <t>资产分类代码.名称</t>
  </si>
  <si>
    <t>资产名称</t>
  </si>
  <si>
    <t>计量单位</t>
  </si>
  <si>
    <t>财政部门批复数（元）</t>
  </si>
  <si>
    <t>单价</t>
  </si>
  <si>
    <t>金额</t>
  </si>
  <si>
    <t>备注：2025年昆明市残疾人联合会机关无新增资产配置。</t>
  </si>
  <si>
    <t>预算11表</t>
  </si>
  <si>
    <t>上级补助</t>
  </si>
  <si>
    <t>备注：昆明市残疾人联合会机关无上级转移支付补助项目。</t>
  </si>
  <si>
    <t>预算12表</t>
  </si>
  <si>
    <t>项目级次</t>
  </si>
  <si>
    <t>313 事业发展类</t>
  </si>
  <si>
    <t>本级</t>
  </si>
  <si>
    <t>323 事业发展类</t>
  </si>
  <si>
    <t>对下</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</si>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</sst>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8" fontId="17" fillId="0" borderId="7">
      <alignment horizontal="right" vertical="center"/>
    </xf>
    <xf numFmtId="49" fontId="17" fillId="0" borderId="7">
      <alignment horizontal="left" vertical="center" wrapText="1"/>
    </xf>
    <xf numFmtId="178" fontId="17" fillId="0" borderId="7">
      <alignment horizontal="right" vertical="center"/>
    </xf>
    <xf numFmtId="180" fontId="17" fillId="0" borderId="7">
      <alignment horizontal="right" vertical="center"/>
    </xf>
    <xf numFmtId="179" fontId="17" fillId="0" borderId="7">
      <alignment horizontal="right" vertical="center"/>
    </xf>
  </cellStyleXfs>
  <cellXfs count="208">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2" fillId="0" borderId="7" xfId="0" applyNumberFormat="1" applyFont="1" applyBorder="1" applyAlignment="1">
      <alignment horizontal="right" vertical="center" wrapText="1"/>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6" fillId="0" borderId="0" xfId="0" applyFont="1" applyBorder="1"/>
    <xf numFmtId="0" fontId="6" fillId="0" borderId="0" xfId="0" applyFont="1" applyBorder="1" applyProtection="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0" fontId="2" fillId="0" borderId="7" xfId="0" applyFont="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3"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2" fillId="0" borderId="0" xfId="0" applyFont="1" applyBorder="1" applyAlignment="1">
      <alignment horizontal="left" vertical="center"/>
    </xf>
    <xf numFmtId="179" fontId="5" fillId="0" borderId="7" xfId="56" applyNumberFormat="1" applyFont="1" applyBorder="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31" fontId="2" fillId="0" borderId="7" xfId="0" applyNumberFormat="1" applyFont="1" applyBorder="1" applyAlignment="1">
      <alignment horizontal="left" vertical="center" wrapTex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Fill="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0" fillId="0" borderId="0" xfId="0" applyFont="1" applyFill="1" applyBorder="1"/>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178" fontId="5" fillId="0" borderId="0" xfId="0" applyNumberFormat="1" applyFont="1" applyBorder="1" applyAlignment="1">
      <alignment horizontal="right" vertical="center"/>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7" fillId="2"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left" vertical="center"/>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A8" sqref="A8"/>
    </sheetView>
  </sheetViews>
  <sheetFormatPr defaultColWidth="8.575" defaultRowHeight="12.75" customHeight="1" outlineLevelCol="3"/>
  <cols>
    <col min="1" max="4" width="41" customWidth="1"/>
    <col min="8" max="8" width="9.375"/>
  </cols>
  <sheetData>
    <row r="1" customHeight="1" spans="1:4">
      <c r="A1" s="1"/>
      <c r="B1" s="1"/>
      <c r="C1" s="1"/>
      <c r="D1" s="1"/>
    </row>
    <row r="2" ht="15" customHeight="1" spans="1:4">
      <c r="A2" s="44"/>
      <c r="B2" s="44"/>
      <c r="C2" s="44"/>
      <c r="D2" s="65" t="s">
        <v>0</v>
      </c>
    </row>
    <row r="3" ht="41.25" customHeight="1" spans="1:1">
      <c r="A3" s="204" t="str">
        <f>"2025"&amp;"年部门财务收支预算总表"</f>
        <v>2025年部门财务收支预算总表</v>
      </c>
    </row>
    <row r="4" ht="17.25" customHeight="1" spans="1:4">
      <c r="A4" s="205" t="str">
        <f>"单位名称："&amp;"昆明市残疾人联合会机关"</f>
        <v>单位名称：昆明市残疾人联合会机关</v>
      </c>
      <c r="B4" s="206"/>
      <c r="D4" s="147" t="s">
        <v>1</v>
      </c>
    </row>
    <row r="5" ht="23.25" customHeight="1" spans="1:4">
      <c r="A5" s="170" t="s">
        <v>2</v>
      </c>
      <c r="B5" s="171"/>
      <c r="C5" s="170" t="s">
        <v>3</v>
      </c>
      <c r="D5" s="171"/>
    </row>
    <row r="6" ht="24" customHeight="1" spans="1:4">
      <c r="A6" s="170" t="s">
        <v>4</v>
      </c>
      <c r="B6" s="170" t="s">
        <v>5</v>
      </c>
      <c r="C6" s="170" t="s">
        <v>6</v>
      </c>
      <c r="D6" s="170" t="s">
        <v>5</v>
      </c>
    </row>
    <row r="7" ht="17.25" customHeight="1" spans="1:4">
      <c r="A7" s="172" t="s">
        <v>7</v>
      </c>
      <c r="B7" s="83">
        <v>44907789</v>
      </c>
      <c r="C7" s="172" t="s">
        <v>8</v>
      </c>
      <c r="D7" s="83"/>
    </row>
    <row r="8" ht="17.25" customHeight="1" spans="1:4">
      <c r="A8" s="172" t="s">
        <v>9</v>
      </c>
      <c r="B8" s="83">
        <v>14800000</v>
      </c>
      <c r="C8" s="172" t="s">
        <v>10</v>
      </c>
      <c r="D8" s="83"/>
    </row>
    <row r="9" ht="17.25" customHeight="1" spans="1:4">
      <c r="A9" s="172" t="s">
        <v>11</v>
      </c>
      <c r="B9" s="83"/>
      <c r="C9" s="207" t="s">
        <v>12</v>
      </c>
      <c r="D9" s="83"/>
    </row>
    <row r="10" ht="17.25" customHeight="1" spans="1:4">
      <c r="A10" s="172" t="s">
        <v>13</v>
      </c>
      <c r="B10" s="83"/>
      <c r="C10" s="207" t="s">
        <v>14</v>
      </c>
      <c r="D10" s="83"/>
    </row>
    <row r="11" ht="17.25" customHeight="1" spans="1:4">
      <c r="A11" s="172" t="s">
        <v>15</v>
      </c>
      <c r="B11" s="83"/>
      <c r="C11" s="207" t="s">
        <v>16</v>
      </c>
      <c r="D11" s="83"/>
    </row>
    <row r="12" ht="17.25" customHeight="1" spans="1:4">
      <c r="A12" s="172" t="s">
        <v>17</v>
      </c>
      <c r="B12" s="83"/>
      <c r="C12" s="207" t="s">
        <v>18</v>
      </c>
      <c r="D12" s="83"/>
    </row>
    <row r="13" ht="17.25" customHeight="1" spans="1:4">
      <c r="A13" s="172" t="s">
        <v>19</v>
      </c>
      <c r="B13" s="83"/>
      <c r="C13" s="30" t="s">
        <v>20</v>
      </c>
      <c r="D13" s="83"/>
    </row>
    <row r="14" ht="17.25" customHeight="1" spans="1:4">
      <c r="A14" s="172" t="s">
        <v>21</v>
      </c>
      <c r="B14" s="83"/>
      <c r="C14" s="30" t="s">
        <v>22</v>
      </c>
      <c r="D14" s="83">
        <v>44016227</v>
      </c>
    </row>
    <row r="15" ht="17.25" customHeight="1" spans="1:4">
      <c r="A15" s="172" t="s">
        <v>23</v>
      </c>
      <c r="B15" s="83"/>
      <c r="C15" s="30" t="s">
        <v>24</v>
      </c>
      <c r="D15" s="83">
        <v>405922</v>
      </c>
    </row>
    <row r="16" ht="17.25" customHeight="1" spans="1:4">
      <c r="A16" s="172" t="s">
        <v>25</v>
      </c>
      <c r="B16" s="83"/>
      <c r="C16" s="30" t="s">
        <v>26</v>
      </c>
      <c r="D16" s="83"/>
    </row>
    <row r="17" ht="17.25" customHeight="1" spans="1:4">
      <c r="A17" s="152"/>
      <c r="B17" s="83"/>
      <c r="C17" s="30" t="s">
        <v>27</v>
      </c>
      <c r="D17" s="83"/>
    </row>
    <row r="18" ht="17.25" customHeight="1" spans="1:4">
      <c r="A18" s="173"/>
      <c r="B18" s="83"/>
      <c r="C18" s="30" t="s">
        <v>28</v>
      </c>
      <c r="D18" s="83"/>
    </row>
    <row r="19" ht="17.25" customHeight="1" spans="1:4">
      <c r="A19" s="173"/>
      <c r="B19" s="83"/>
      <c r="C19" s="30" t="s">
        <v>29</v>
      </c>
      <c r="D19" s="83"/>
    </row>
    <row r="20" ht="17.25" customHeight="1" spans="1:4">
      <c r="A20" s="173"/>
      <c r="B20" s="83"/>
      <c r="C20" s="30" t="s">
        <v>30</v>
      </c>
      <c r="D20" s="83"/>
    </row>
    <row r="21" ht="17.25" customHeight="1" spans="1:4">
      <c r="A21" s="173"/>
      <c r="B21" s="83"/>
      <c r="C21" s="30" t="s">
        <v>31</v>
      </c>
      <c r="D21" s="83"/>
    </row>
    <row r="22" ht="17.25" customHeight="1" spans="1:4">
      <c r="A22" s="173"/>
      <c r="B22" s="83"/>
      <c r="C22" s="30" t="s">
        <v>32</v>
      </c>
      <c r="D22" s="83"/>
    </row>
    <row r="23" ht="17.25" customHeight="1" spans="1:4">
      <c r="A23" s="173"/>
      <c r="B23" s="83"/>
      <c r="C23" s="30" t="s">
        <v>33</v>
      </c>
      <c r="D23" s="83"/>
    </row>
    <row r="24" ht="17.25" customHeight="1" spans="1:4">
      <c r="A24" s="173"/>
      <c r="B24" s="83"/>
      <c r="C24" s="30" t="s">
        <v>34</v>
      </c>
      <c r="D24" s="83"/>
    </row>
    <row r="25" ht="17.25" customHeight="1" spans="1:4">
      <c r="A25" s="173"/>
      <c r="B25" s="83"/>
      <c r="C25" s="30" t="s">
        <v>35</v>
      </c>
      <c r="D25" s="83">
        <v>485640</v>
      </c>
    </row>
    <row r="26" ht="17.25" customHeight="1" spans="1:4">
      <c r="A26" s="173"/>
      <c r="B26" s="83"/>
      <c r="C26" s="30" t="s">
        <v>36</v>
      </c>
      <c r="D26" s="83"/>
    </row>
    <row r="27" ht="17.25" customHeight="1" spans="1:4">
      <c r="A27" s="173"/>
      <c r="B27" s="83"/>
      <c r="C27" s="152" t="s">
        <v>37</v>
      </c>
      <c r="D27" s="83"/>
    </row>
    <row r="28" ht="17.25" customHeight="1" spans="1:4">
      <c r="A28" s="173"/>
      <c r="B28" s="83"/>
      <c r="C28" s="30" t="s">
        <v>38</v>
      </c>
      <c r="D28" s="83"/>
    </row>
    <row r="29" ht="16.5" customHeight="1" spans="1:4">
      <c r="A29" s="173"/>
      <c r="B29" s="83"/>
      <c r="C29" s="30" t="s">
        <v>39</v>
      </c>
      <c r="D29" s="83"/>
    </row>
    <row r="30" ht="16.5" customHeight="1" spans="1:4">
      <c r="A30" s="173"/>
      <c r="B30" s="83"/>
      <c r="C30" s="152" t="s">
        <v>40</v>
      </c>
      <c r="D30" s="83">
        <v>14800000</v>
      </c>
    </row>
    <row r="31" ht="17.25" customHeight="1" spans="1:4">
      <c r="A31" s="173"/>
      <c r="B31" s="83"/>
      <c r="C31" s="152" t="s">
        <v>41</v>
      </c>
      <c r="D31" s="83"/>
    </row>
    <row r="32" ht="17.25" customHeight="1" spans="1:4">
      <c r="A32" s="173"/>
      <c r="B32" s="83"/>
      <c r="C32" s="30" t="s">
        <v>42</v>
      </c>
      <c r="D32" s="83"/>
    </row>
    <row r="33" ht="16.5" customHeight="1" spans="1:4">
      <c r="A33" s="173" t="s">
        <v>43</v>
      </c>
      <c r="B33" s="83">
        <v>59707789</v>
      </c>
      <c r="C33" s="173" t="s">
        <v>44</v>
      </c>
      <c r="D33" s="83">
        <v>59707789</v>
      </c>
    </row>
    <row r="34" ht="16.5" customHeight="1" spans="1:4">
      <c r="A34" s="152" t="s">
        <v>45</v>
      </c>
      <c r="B34" s="83"/>
      <c r="C34" s="152" t="s">
        <v>46</v>
      </c>
      <c r="D34" s="83"/>
    </row>
    <row r="35" ht="16.5" customHeight="1" spans="1:4">
      <c r="A35" s="30" t="s">
        <v>47</v>
      </c>
      <c r="B35" s="83"/>
      <c r="C35" s="30" t="s">
        <v>47</v>
      </c>
      <c r="D35" s="83"/>
    </row>
    <row r="36" ht="16.5" customHeight="1" spans="1:4">
      <c r="A36" s="30" t="s">
        <v>48</v>
      </c>
      <c r="B36" s="83"/>
      <c r="C36" s="30" t="s">
        <v>49</v>
      </c>
      <c r="D36" s="83"/>
    </row>
    <row r="37" ht="16.5" customHeight="1" spans="1:4">
      <c r="A37" s="174" t="s">
        <v>50</v>
      </c>
      <c r="B37" s="83">
        <v>59707789</v>
      </c>
      <c r="C37" s="174" t="s">
        <v>51</v>
      </c>
      <c r="D37" s="83">
        <v>59707789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1" sqref="C2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4">
        <v>1</v>
      </c>
      <c r="B2" s="125">
        <v>0</v>
      </c>
      <c r="C2" s="124">
        <v>1</v>
      </c>
      <c r="D2" s="126"/>
      <c r="E2" s="126"/>
      <c r="F2" s="123" t="s">
        <v>435</v>
      </c>
    </row>
    <row r="3" ht="42" customHeight="1" spans="1:6">
      <c r="A3" s="127" t="str">
        <f>"2025"&amp;"年部门政府性基金预算支出预算表"</f>
        <v>2025年部门政府性基金预算支出预算表</v>
      </c>
      <c r="B3" s="127" t="s">
        <v>436</v>
      </c>
      <c r="C3" s="128"/>
      <c r="D3" s="129"/>
      <c r="E3" s="129"/>
      <c r="F3" s="129"/>
    </row>
    <row r="4" ht="13.5" customHeight="1" spans="1:6">
      <c r="A4" s="5" t="str">
        <f>"单位名称："&amp;"昆明市残疾人联合会机关"</f>
        <v>单位名称：昆明市残疾人联合会机关</v>
      </c>
      <c r="B4" s="5" t="s">
        <v>437</v>
      </c>
      <c r="C4" s="124"/>
      <c r="D4" s="126"/>
      <c r="E4" s="126"/>
      <c r="F4" s="123" t="s">
        <v>1</v>
      </c>
    </row>
    <row r="5" ht="19.5" customHeight="1" spans="1:6">
      <c r="A5" s="130" t="s">
        <v>188</v>
      </c>
      <c r="B5" s="131" t="s">
        <v>72</v>
      </c>
      <c r="C5" s="130" t="s">
        <v>73</v>
      </c>
      <c r="D5" s="11" t="s">
        <v>438</v>
      </c>
      <c r="E5" s="12"/>
      <c r="F5" s="13"/>
    </row>
    <row r="6" ht="18.75" customHeight="1" spans="1:6">
      <c r="A6" s="132"/>
      <c r="B6" s="133"/>
      <c r="C6" s="132"/>
      <c r="D6" s="16" t="s">
        <v>55</v>
      </c>
      <c r="E6" s="11" t="s">
        <v>75</v>
      </c>
      <c r="F6" s="16" t="s">
        <v>76</v>
      </c>
    </row>
    <row r="7" ht="18.75" customHeight="1" spans="1:6">
      <c r="A7" s="69">
        <v>1</v>
      </c>
      <c r="B7" s="134" t="s">
        <v>83</v>
      </c>
      <c r="C7" s="69">
        <v>3</v>
      </c>
      <c r="D7" s="135">
        <v>4</v>
      </c>
      <c r="E7" s="135">
        <v>5</v>
      </c>
      <c r="F7" s="135">
        <v>6</v>
      </c>
    </row>
    <row r="8" ht="21" customHeight="1" spans="1:6">
      <c r="A8" s="21" t="s">
        <v>70</v>
      </c>
      <c r="B8" s="21"/>
      <c r="C8" s="21"/>
      <c r="D8" s="83">
        <v>14800000</v>
      </c>
      <c r="E8" s="83"/>
      <c r="F8" s="83">
        <v>14800000</v>
      </c>
    </row>
    <row r="9" ht="21" customHeight="1" spans="1:6">
      <c r="A9" s="21"/>
      <c r="B9" s="21" t="s">
        <v>135</v>
      </c>
      <c r="C9" s="21" t="s">
        <v>81</v>
      </c>
      <c r="D9" s="83">
        <v>14800000</v>
      </c>
      <c r="E9" s="83"/>
      <c r="F9" s="83">
        <v>14800000</v>
      </c>
    </row>
    <row r="10" ht="21" customHeight="1" spans="1:6">
      <c r="A10" s="24"/>
      <c r="B10" s="136" t="s">
        <v>136</v>
      </c>
      <c r="C10" s="136" t="s">
        <v>137</v>
      </c>
      <c r="D10" s="83">
        <v>14800000</v>
      </c>
      <c r="E10" s="83"/>
      <c r="F10" s="83">
        <v>14800000</v>
      </c>
    </row>
    <row r="11" ht="21" customHeight="1" spans="1:6">
      <c r="A11" s="24"/>
      <c r="B11" s="137" t="s">
        <v>138</v>
      </c>
      <c r="C11" s="137" t="s">
        <v>139</v>
      </c>
      <c r="D11" s="83">
        <v>14800000</v>
      </c>
      <c r="E11" s="83"/>
      <c r="F11" s="83">
        <v>14800000</v>
      </c>
    </row>
    <row r="12" ht="18.75" customHeight="1" spans="1:6">
      <c r="A12" s="138" t="s">
        <v>178</v>
      </c>
      <c r="B12" s="138" t="s">
        <v>178</v>
      </c>
      <c r="C12" s="139" t="s">
        <v>178</v>
      </c>
      <c r="D12" s="83">
        <v>14800000</v>
      </c>
      <c r="E12" s="83"/>
      <c r="F12" s="83">
        <v>14800000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pane ySplit="1" topLeftCell="A2" activePane="bottomLeft" state="frozen"/>
      <selection/>
      <selection pane="bottomLeft" activeCell="E24" sqref="E24"/>
    </sheetView>
  </sheetViews>
  <sheetFormatPr defaultColWidth="9.14166666666667" defaultRowHeight="14.25" customHeight="1"/>
  <cols>
    <col min="1" max="1" width="19" customWidth="1"/>
    <col min="2" max="2" width="18.125" customWidth="1"/>
    <col min="3" max="3" width="26.875" customWidth="1"/>
    <col min="4" max="4" width="21.7083333333333" customWidth="1"/>
    <col min="5" max="5" width="25.25" customWidth="1"/>
    <col min="6" max="6" width="7.70833333333333" customWidth="1"/>
    <col min="7" max="7" width="8.5" customWidth="1"/>
    <col min="8" max="8" width="13.2833333333333" customWidth="1"/>
    <col min="9" max="9" width="15.375" customWidth="1"/>
    <col min="10" max="10" width="15.125" customWidth="1"/>
    <col min="11"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8"/>
      <c r="C2" s="88"/>
      <c r="R2" s="3"/>
      <c r="S2" s="3" t="s">
        <v>439</v>
      </c>
    </row>
    <row r="3" ht="41.25" customHeight="1" spans="1:19">
      <c r="A3" s="115"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6" t="str">
        <f>"单位名称："&amp;"昆明市残疾人联合会机关"</f>
        <v>单位名称：昆明市残疾人联合会机关</v>
      </c>
      <c r="B4" s="90"/>
      <c r="C4" s="90"/>
      <c r="D4" s="7"/>
      <c r="E4" s="7"/>
      <c r="F4" s="7"/>
      <c r="G4" s="7"/>
      <c r="H4" s="7"/>
      <c r="I4" s="7"/>
      <c r="J4" s="7"/>
      <c r="K4" s="7"/>
      <c r="L4" s="7"/>
      <c r="R4" s="8"/>
      <c r="S4" s="123" t="s">
        <v>1</v>
      </c>
    </row>
    <row r="5" ht="15.75" customHeight="1" spans="1:19">
      <c r="A5" s="10" t="s">
        <v>187</v>
      </c>
      <c r="B5" s="91" t="s">
        <v>188</v>
      </c>
      <c r="C5" s="91" t="s">
        <v>440</v>
      </c>
      <c r="D5" s="92" t="s">
        <v>441</v>
      </c>
      <c r="E5" s="92" t="s">
        <v>442</v>
      </c>
      <c r="F5" s="92" t="s">
        <v>443</v>
      </c>
      <c r="G5" s="92" t="s">
        <v>444</v>
      </c>
      <c r="H5" s="92" t="s">
        <v>445</v>
      </c>
      <c r="I5" s="105" t="s">
        <v>195</v>
      </c>
      <c r="J5" s="105"/>
      <c r="K5" s="105"/>
      <c r="L5" s="105"/>
      <c r="M5" s="106"/>
      <c r="N5" s="105"/>
      <c r="O5" s="105"/>
      <c r="P5" s="85"/>
      <c r="Q5" s="105"/>
      <c r="R5" s="106"/>
      <c r="S5" s="86"/>
    </row>
    <row r="6" ht="17.25" customHeight="1" spans="1:19">
      <c r="A6" s="15"/>
      <c r="B6" s="93"/>
      <c r="C6" s="93"/>
      <c r="D6" s="94"/>
      <c r="E6" s="94"/>
      <c r="F6" s="94"/>
      <c r="G6" s="94"/>
      <c r="H6" s="94"/>
      <c r="I6" s="94" t="s">
        <v>55</v>
      </c>
      <c r="J6" s="94" t="s">
        <v>58</v>
      </c>
      <c r="K6" s="94" t="s">
        <v>446</v>
      </c>
      <c r="L6" s="94" t="s">
        <v>447</v>
      </c>
      <c r="M6" s="107" t="s">
        <v>448</v>
      </c>
      <c r="N6" s="108" t="s">
        <v>449</v>
      </c>
      <c r="O6" s="108"/>
      <c r="P6" s="113"/>
      <c r="Q6" s="108"/>
      <c r="R6" s="114"/>
      <c r="S6" s="95"/>
    </row>
    <row r="7" ht="54" customHeight="1" spans="1:19">
      <c r="A7" s="18"/>
      <c r="B7" s="95"/>
      <c r="C7" s="95"/>
      <c r="D7" s="96"/>
      <c r="E7" s="96"/>
      <c r="F7" s="96"/>
      <c r="G7" s="96"/>
      <c r="H7" s="96"/>
      <c r="I7" s="96"/>
      <c r="J7" s="96" t="s">
        <v>57</v>
      </c>
      <c r="K7" s="96"/>
      <c r="L7" s="96"/>
      <c r="M7" s="109"/>
      <c r="N7" s="96" t="s">
        <v>57</v>
      </c>
      <c r="O7" s="96" t="s">
        <v>64</v>
      </c>
      <c r="P7" s="95" t="s">
        <v>65</v>
      </c>
      <c r="Q7" s="96" t="s">
        <v>66</v>
      </c>
      <c r="R7" s="109" t="s">
        <v>67</v>
      </c>
      <c r="S7" s="95" t="s">
        <v>68</v>
      </c>
    </row>
    <row r="8" ht="18" customHeight="1" spans="1:19">
      <c r="A8" s="117">
        <v>1</v>
      </c>
      <c r="B8" s="117" t="s">
        <v>83</v>
      </c>
      <c r="C8" s="118">
        <v>3</v>
      </c>
      <c r="D8" s="118">
        <v>4</v>
      </c>
      <c r="E8" s="117">
        <v>5</v>
      </c>
      <c r="F8" s="117">
        <v>6</v>
      </c>
      <c r="G8" s="117">
        <v>7</v>
      </c>
      <c r="H8" s="117">
        <v>8</v>
      </c>
      <c r="I8" s="117">
        <v>9</v>
      </c>
      <c r="J8" s="117">
        <v>10</v>
      </c>
      <c r="K8" s="117">
        <v>11</v>
      </c>
      <c r="L8" s="117">
        <v>12</v>
      </c>
      <c r="M8" s="117">
        <v>13</v>
      </c>
      <c r="N8" s="117">
        <v>14</v>
      </c>
      <c r="O8" s="117">
        <v>15</v>
      </c>
      <c r="P8" s="117">
        <v>16</v>
      </c>
      <c r="Q8" s="117">
        <v>17</v>
      </c>
      <c r="R8" s="117">
        <v>18</v>
      </c>
      <c r="S8" s="117">
        <v>19</v>
      </c>
    </row>
    <row r="9" ht="21" customHeight="1" spans="1:19">
      <c r="A9" s="97" t="s">
        <v>70</v>
      </c>
      <c r="B9" s="98" t="s">
        <v>70</v>
      </c>
      <c r="C9" s="98" t="s">
        <v>277</v>
      </c>
      <c r="D9" s="99" t="s">
        <v>450</v>
      </c>
      <c r="E9" s="99" t="s">
        <v>451</v>
      </c>
      <c r="F9" s="99" t="s">
        <v>452</v>
      </c>
      <c r="G9" s="119">
        <v>1</v>
      </c>
      <c r="H9" s="83">
        <v>1017400</v>
      </c>
      <c r="I9" s="83">
        <v>1017400</v>
      </c>
      <c r="J9" s="83"/>
      <c r="K9" s="83">
        <v>1017400</v>
      </c>
      <c r="L9" s="83"/>
      <c r="M9" s="83"/>
      <c r="N9" s="83"/>
      <c r="O9" s="83"/>
      <c r="P9" s="83"/>
      <c r="Q9" s="83"/>
      <c r="R9" s="83"/>
      <c r="S9" s="83"/>
    </row>
    <row r="10" ht="29" customHeight="1" spans="1:19">
      <c r="A10" s="97" t="s">
        <v>70</v>
      </c>
      <c r="B10" s="98" t="s">
        <v>70</v>
      </c>
      <c r="C10" s="98" t="s">
        <v>277</v>
      </c>
      <c r="D10" s="99" t="s">
        <v>453</v>
      </c>
      <c r="E10" s="99" t="s">
        <v>451</v>
      </c>
      <c r="F10" s="99" t="s">
        <v>452</v>
      </c>
      <c r="G10" s="119">
        <v>1</v>
      </c>
      <c r="H10" s="83">
        <v>1020000</v>
      </c>
      <c r="I10" s="83">
        <v>1020000</v>
      </c>
      <c r="J10" s="83"/>
      <c r="K10" s="83">
        <v>1020000</v>
      </c>
      <c r="L10" s="83"/>
      <c r="M10" s="83"/>
      <c r="N10" s="83"/>
      <c r="O10" s="83"/>
      <c r="P10" s="83"/>
      <c r="Q10" s="83"/>
      <c r="R10" s="83"/>
      <c r="S10" s="83"/>
    </row>
    <row r="11" ht="21" customHeight="1" spans="1:19">
      <c r="A11" s="97" t="s">
        <v>70</v>
      </c>
      <c r="B11" s="98" t="s">
        <v>70</v>
      </c>
      <c r="C11" s="98" t="s">
        <v>281</v>
      </c>
      <c r="D11" s="99" t="s">
        <v>454</v>
      </c>
      <c r="E11" s="99" t="s">
        <v>455</v>
      </c>
      <c r="F11" s="99" t="s">
        <v>456</v>
      </c>
      <c r="G11" s="119">
        <v>1</v>
      </c>
      <c r="H11" s="83">
        <v>30000</v>
      </c>
      <c r="I11" s="83">
        <v>30000</v>
      </c>
      <c r="J11" s="83">
        <v>30000</v>
      </c>
      <c r="K11" s="83"/>
      <c r="L11" s="83"/>
      <c r="M11" s="83"/>
      <c r="N11" s="83"/>
      <c r="O11" s="83"/>
      <c r="P11" s="83"/>
      <c r="Q11" s="83"/>
      <c r="R11" s="83"/>
      <c r="S11" s="83"/>
    </row>
    <row r="12" ht="21" customHeight="1" spans="1:19">
      <c r="A12" s="97" t="s">
        <v>70</v>
      </c>
      <c r="B12" s="98" t="s">
        <v>70</v>
      </c>
      <c r="C12" s="98" t="s">
        <v>281</v>
      </c>
      <c r="D12" s="99" t="s">
        <v>457</v>
      </c>
      <c r="E12" s="99" t="s">
        <v>458</v>
      </c>
      <c r="F12" s="99" t="s">
        <v>456</v>
      </c>
      <c r="G12" s="119">
        <v>1</v>
      </c>
      <c r="H12" s="83">
        <v>30000</v>
      </c>
      <c r="I12" s="83">
        <v>30000</v>
      </c>
      <c r="J12" s="83">
        <v>30000</v>
      </c>
      <c r="K12" s="83"/>
      <c r="L12" s="83"/>
      <c r="M12" s="83"/>
      <c r="N12" s="83"/>
      <c r="O12" s="83"/>
      <c r="P12" s="83"/>
      <c r="Q12" s="83"/>
      <c r="R12" s="83"/>
      <c r="S12" s="83"/>
    </row>
    <row r="13" ht="36" customHeight="1" spans="1:19">
      <c r="A13" s="97" t="s">
        <v>70</v>
      </c>
      <c r="B13" s="98" t="s">
        <v>70</v>
      </c>
      <c r="C13" s="98" t="s">
        <v>281</v>
      </c>
      <c r="D13" s="99" t="s">
        <v>459</v>
      </c>
      <c r="E13" s="99" t="s">
        <v>460</v>
      </c>
      <c r="F13" s="99" t="s">
        <v>456</v>
      </c>
      <c r="G13" s="119">
        <v>1</v>
      </c>
      <c r="H13" s="83">
        <v>22000</v>
      </c>
      <c r="I13" s="83">
        <v>22000</v>
      </c>
      <c r="J13" s="83">
        <v>22000</v>
      </c>
      <c r="K13" s="83"/>
      <c r="L13" s="83"/>
      <c r="M13" s="83"/>
      <c r="N13" s="83"/>
      <c r="O13" s="83"/>
      <c r="P13" s="83"/>
      <c r="Q13" s="83"/>
      <c r="R13" s="83"/>
      <c r="S13" s="83"/>
    </row>
    <row r="14" ht="21" customHeight="1" spans="1:19">
      <c r="A14" s="97" t="s">
        <v>70</v>
      </c>
      <c r="B14" s="98" t="s">
        <v>70</v>
      </c>
      <c r="C14" s="98" t="s">
        <v>281</v>
      </c>
      <c r="D14" s="99" t="s">
        <v>461</v>
      </c>
      <c r="E14" s="99" t="s">
        <v>462</v>
      </c>
      <c r="F14" s="99" t="s">
        <v>456</v>
      </c>
      <c r="G14" s="119">
        <v>1</v>
      </c>
      <c r="H14" s="83">
        <v>112000</v>
      </c>
      <c r="I14" s="83">
        <v>112000</v>
      </c>
      <c r="J14" s="83">
        <v>112000</v>
      </c>
      <c r="K14" s="83"/>
      <c r="L14" s="83"/>
      <c r="M14" s="83"/>
      <c r="N14" s="83"/>
      <c r="O14" s="83"/>
      <c r="P14" s="83"/>
      <c r="Q14" s="83"/>
      <c r="R14" s="83"/>
      <c r="S14" s="83"/>
    </row>
    <row r="15" ht="43" customHeight="1" spans="1:19">
      <c r="A15" s="97" t="s">
        <v>70</v>
      </c>
      <c r="B15" s="98" t="s">
        <v>70</v>
      </c>
      <c r="C15" s="98" t="s">
        <v>281</v>
      </c>
      <c r="D15" s="99" t="s">
        <v>463</v>
      </c>
      <c r="E15" s="99" t="s">
        <v>464</v>
      </c>
      <c r="F15" s="99" t="s">
        <v>456</v>
      </c>
      <c r="G15" s="119">
        <v>1</v>
      </c>
      <c r="H15" s="83">
        <v>120000</v>
      </c>
      <c r="I15" s="83">
        <v>120000</v>
      </c>
      <c r="J15" s="83">
        <v>120000</v>
      </c>
      <c r="K15" s="83"/>
      <c r="L15" s="83"/>
      <c r="M15" s="83"/>
      <c r="N15" s="83"/>
      <c r="O15" s="83"/>
      <c r="P15" s="83"/>
      <c r="Q15" s="83"/>
      <c r="R15" s="83"/>
      <c r="S15" s="83"/>
    </row>
    <row r="16" ht="21" customHeight="1" spans="1:19">
      <c r="A16" s="97" t="s">
        <v>70</v>
      </c>
      <c r="B16" s="98" t="s">
        <v>70</v>
      </c>
      <c r="C16" s="98" t="s">
        <v>232</v>
      </c>
      <c r="D16" s="99" t="s">
        <v>465</v>
      </c>
      <c r="E16" s="99" t="s">
        <v>466</v>
      </c>
      <c r="F16" s="99" t="s">
        <v>456</v>
      </c>
      <c r="G16" s="119">
        <v>1</v>
      </c>
      <c r="H16" s="83"/>
      <c r="I16" s="83">
        <v>10000</v>
      </c>
      <c r="J16" s="83">
        <v>10000</v>
      </c>
      <c r="K16" s="83"/>
      <c r="L16" s="83"/>
      <c r="M16" s="83"/>
      <c r="N16" s="83"/>
      <c r="O16" s="83"/>
      <c r="P16" s="83"/>
      <c r="Q16" s="83"/>
      <c r="R16" s="83"/>
      <c r="S16" s="83"/>
    </row>
    <row r="17" ht="21" customHeight="1" spans="1:19">
      <c r="A17" s="97" t="s">
        <v>70</v>
      </c>
      <c r="B17" s="98" t="s">
        <v>70</v>
      </c>
      <c r="C17" s="98" t="s">
        <v>232</v>
      </c>
      <c r="D17" s="99" t="s">
        <v>467</v>
      </c>
      <c r="E17" s="99" t="s">
        <v>468</v>
      </c>
      <c r="F17" s="99" t="s">
        <v>456</v>
      </c>
      <c r="G17" s="119">
        <v>1</v>
      </c>
      <c r="H17" s="83"/>
      <c r="I17" s="83">
        <v>6000</v>
      </c>
      <c r="J17" s="83">
        <v>6000</v>
      </c>
      <c r="K17" s="83"/>
      <c r="L17" s="83"/>
      <c r="M17" s="83"/>
      <c r="N17" s="83"/>
      <c r="O17" s="83"/>
      <c r="P17" s="83"/>
      <c r="Q17" s="83"/>
      <c r="R17" s="83"/>
      <c r="S17" s="83"/>
    </row>
    <row r="18" ht="21" customHeight="1" spans="1:19">
      <c r="A18" s="97" t="s">
        <v>70</v>
      </c>
      <c r="B18" s="98" t="s">
        <v>70</v>
      </c>
      <c r="C18" s="98" t="s">
        <v>232</v>
      </c>
      <c r="D18" s="99" t="s">
        <v>469</v>
      </c>
      <c r="E18" s="99" t="s">
        <v>470</v>
      </c>
      <c r="F18" s="99" t="s">
        <v>456</v>
      </c>
      <c r="G18" s="119">
        <v>1</v>
      </c>
      <c r="H18" s="83"/>
      <c r="I18" s="83">
        <v>7200</v>
      </c>
      <c r="J18" s="83">
        <v>7200</v>
      </c>
      <c r="K18" s="83"/>
      <c r="L18" s="83"/>
      <c r="M18" s="83"/>
      <c r="N18" s="83"/>
      <c r="O18" s="83"/>
      <c r="P18" s="83"/>
      <c r="Q18" s="83"/>
      <c r="R18" s="83"/>
      <c r="S18" s="83"/>
    </row>
    <row r="19" ht="21" customHeight="1" spans="1:19">
      <c r="A19" s="97" t="s">
        <v>70</v>
      </c>
      <c r="B19" s="98" t="s">
        <v>70</v>
      </c>
      <c r="C19" s="98" t="s">
        <v>243</v>
      </c>
      <c r="D19" s="99" t="s">
        <v>471</v>
      </c>
      <c r="E19" s="99" t="s">
        <v>471</v>
      </c>
      <c r="F19" s="99" t="s">
        <v>472</v>
      </c>
      <c r="G19" s="119">
        <v>100</v>
      </c>
      <c r="H19" s="83">
        <v>18000</v>
      </c>
      <c r="I19" s="83">
        <v>18000</v>
      </c>
      <c r="J19" s="83">
        <v>18000</v>
      </c>
      <c r="K19" s="83"/>
      <c r="L19" s="83"/>
      <c r="M19" s="83"/>
      <c r="N19" s="83"/>
      <c r="O19" s="83"/>
      <c r="P19" s="83"/>
      <c r="Q19" s="83"/>
      <c r="R19" s="83"/>
      <c r="S19" s="83"/>
    </row>
    <row r="20" ht="21" customHeight="1" spans="1:19">
      <c r="A20" s="100" t="s">
        <v>178</v>
      </c>
      <c r="B20" s="101"/>
      <c r="C20" s="101"/>
      <c r="D20" s="102"/>
      <c r="E20" s="102"/>
      <c r="F20" s="102"/>
      <c r="G20" s="120"/>
      <c r="H20" s="83">
        <v>2369400</v>
      </c>
      <c r="I20" s="83">
        <v>2392600</v>
      </c>
      <c r="J20" s="83">
        <v>355200</v>
      </c>
      <c r="K20" s="83">
        <v>2037400</v>
      </c>
      <c r="L20" s="83"/>
      <c r="M20" s="83"/>
      <c r="N20" s="83"/>
      <c r="O20" s="83"/>
      <c r="P20" s="83"/>
      <c r="Q20" s="83"/>
      <c r="R20" s="83"/>
      <c r="S20" s="83"/>
    </row>
    <row r="21" ht="21" customHeight="1" spans="1:19">
      <c r="A21" s="116" t="s">
        <v>473</v>
      </c>
      <c r="B21" s="5"/>
      <c r="C21" s="5"/>
      <c r="D21" s="116"/>
      <c r="E21" s="116"/>
      <c r="F21" s="116"/>
      <c r="G21" s="121"/>
      <c r="H21" s="122"/>
      <c r="I21" s="122"/>
      <c r="J21" s="122"/>
      <c r="K21" s="122"/>
      <c r="L21" s="122"/>
      <c r="M21" s="122"/>
      <c r="N21" s="122"/>
      <c r="O21" s="122"/>
      <c r="P21" s="122"/>
      <c r="Q21" s="122"/>
      <c r="R21" s="122"/>
      <c r="S21" s="122"/>
    </row>
  </sheetData>
  <mergeCells count="19">
    <mergeCell ref="A3:S3"/>
    <mergeCell ref="A4:H4"/>
    <mergeCell ref="I5:S5"/>
    <mergeCell ref="N6:S6"/>
    <mergeCell ref="A20:G20"/>
    <mergeCell ref="A21:S2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3" sqref="C2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0"/>
      <c r="B2" s="88"/>
      <c r="C2" s="88"/>
      <c r="D2" s="88"/>
      <c r="E2" s="88"/>
      <c r="F2" s="88"/>
      <c r="G2" s="88"/>
      <c r="H2" s="80"/>
      <c r="I2" s="80"/>
      <c r="J2" s="80"/>
      <c r="K2" s="80"/>
      <c r="L2" s="80"/>
      <c r="M2" s="80"/>
      <c r="N2" s="103"/>
      <c r="O2" s="80"/>
      <c r="P2" s="80"/>
      <c r="Q2" s="88"/>
      <c r="R2" s="80"/>
      <c r="S2" s="111"/>
      <c r="T2" s="111" t="s">
        <v>474</v>
      </c>
    </row>
    <row r="3" ht="41.25" customHeight="1" spans="1:20">
      <c r="A3" s="75" t="str">
        <f>"2025"&amp;"年部门政府购买服务预算表"</f>
        <v>2025年部门政府购买服务预算表</v>
      </c>
      <c r="B3" s="84"/>
      <c r="C3" s="84"/>
      <c r="D3" s="84"/>
      <c r="E3" s="84"/>
      <c r="F3" s="84"/>
      <c r="G3" s="84"/>
      <c r="H3" s="89"/>
      <c r="I3" s="89"/>
      <c r="J3" s="89"/>
      <c r="K3" s="89"/>
      <c r="L3" s="89"/>
      <c r="M3" s="89"/>
      <c r="N3" s="104"/>
      <c r="O3" s="89"/>
      <c r="P3" s="89"/>
      <c r="Q3" s="84"/>
      <c r="R3" s="89"/>
      <c r="S3" s="104"/>
      <c r="T3" s="84"/>
    </row>
    <row r="4" ht="22.5" customHeight="1" spans="1:20">
      <c r="A4" s="77" t="str">
        <f>"单位名称："&amp;"昆明市残疾人联合会机关"</f>
        <v>单位名称：昆明市残疾人联合会机关</v>
      </c>
      <c r="B4" s="90"/>
      <c r="C4" s="90"/>
      <c r="D4" s="90"/>
      <c r="E4" s="90"/>
      <c r="F4" s="90"/>
      <c r="G4" s="90"/>
      <c r="H4" s="78"/>
      <c r="I4" s="78"/>
      <c r="J4" s="78"/>
      <c r="K4" s="78"/>
      <c r="L4" s="78"/>
      <c r="M4" s="78"/>
      <c r="N4" s="103"/>
      <c r="O4" s="80"/>
      <c r="P4" s="80"/>
      <c r="Q4" s="88"/>
      <c r="R4" s="80"/>
      <c r="S4" s="112"/>
      <c r="T4" s="111" t="s">
        <v>1</v>
      </c>
    </row>
    <row r="5" ht="24" customHeight="1" spans="1:20">
      <c r="A5" s="10" t="s">
        <v>187</v>
      </c>
      <c r="B5" s="91" t="s">
        <v>188</v>
      </c>
      <c r="C5" s="91" t="s">
        <v>440</v>
      </c>
      <c r="D5" s="91" t="s">
        <v>475</v>
      </c>
      <c r="E5" s="91" t="s">
        <v>476</v>
      </c>
      <c r="F5" s="91" t="s">
        <v>477</v>
      </c>
      <c r="G5" s="91" t="s">
        <v>478</v>
      </c>
      <c r="H5" s="92" t="s">
        <v>479</v>
      </c>
      <c r="I5" s="92" t="s">
        <v>480</v>
      </c>
      <c r="J5" s="105" t="s">
        <v>195</v>
      </c>
      <c r="K5" s="105"/>
      <c r="L5" s="105"/>
      <c r="M5" s="105"/>
      <c r="N5" s="106"/>
      <c r="O5" s="105"/>
      <c r="P5" s="105"/>
      <c r="Q5" s="85"/>
      <c r="R5" s="105"/>
      <c r="S5" s="106"/>
      <c r="T5" s="86"/>
    </row>
    <row r="6" ht="24" customHeight="1" spans="1:20">
      <c r="A6" s="15"/>
      <c r="B6" s="93"/>
      <c r="C6" s="93"/>
      <c r="D6" s="93"/>
      <c r="E6" s="93"/>
      <c r="F6" s="93"/>
      <c r="G6" s="93"/>
      <c r="H6" s="94"/>
      <c r="I6" s="94"/>
      <c r="J6" s="94" t="s">
        <v>55</v>
      </c>
      <c r="K6" s="94" t="s">
        <v>58</v>
      </c>
      <c r="L6" s="94" t="s">
        <v>446</v>
      </c>
      <c r="M6" s="94" t="s">
        <v>447</v>
      </c>
      <c r="N6" s="107" t="s">
        <v>448</v>
      </c>
      <c r="O6" s="108" t="s">
        <v>449</v>
      </c>
      <c r="P6" s="108"/>
      <c r="Q6" s="113"/>
      <c r="R6" s="108"/>
      <c r="S6" s="114"/>
      <c r="T6" s="95"/>
    </row>
    <row r="7" ht="54" customHeight="1" spans="1:20">
      <c r="A7" s="18"/>
      <c r="B7" s="95"/>
      <c r="C7" s="95"/>
      <c r="D7" s="95"/>
      <c r="E7" s="95"/>
      <c r="F7" s="95"/>
      <c r="G7" s="95"/>
      <c r="H7" s="96"/>
      <c r="I7" s="96"/>
      <c r="J7" s="96"/>
      <c r="K7" s="96" t="s">
        <v>57</v>
      </c>
      <c r="L7" s="96"/>
      <c r="M7" s="96"/>
      <c r="N7" s="109"/>
      <c r="O7" s="96" t="s">
        <v>57</v>
      </c>
      <c r="P7" s="96" t="s">
        <v>64</v>
      </c>
      <c r="Q7" s="95" t="s">
        <v>65</v>
      </c>
      <c r="R7" s="96" t="s">
        <v>66</v>
      </c>
      <c r="S7" s="109" t="s">
        <v>67</v>
      </c>
      <c r="T7" s="95" t="s">
        <v>68</v>
      </c>
    </row>
    <row r="8" ht="17.25" customHeight="1" spans="1:20">
      <c r="A8" s="19">
        <v>1</v>
      </c>
      <c r="B8" s="95">
        <v>2</v>
      </c>
      <c r="C8" s="19">
        <v>3</v>
      </c>
      <c r="D8" s="19">
        <v>4</v>
      </c>
      <c r="E8" s="95">
        <v>5</v>
      </c>
      <c r="F8" s="19">
        <v>6</v>
      </c>
      <c r="G8" s="19">
        <v>7</v>
      </c>
      <c r="H8" s="95">
        <v>8</v>
      </c>
      <c r="I8" s="19">
        <v>9</v>
      </c>
      <c r="J8" s="19">
        <v>10</v>
      </c>
      <c r="K8" s="95">
        <v>11</v>
      </c>
      <c r="L8" s="19">
        <v>12</v>
      </c>
      <c r="M8" s="19">
        <v>13</v>
      </c>
      <c r="N8" s="95">
        <v>14</v>
      </c>
      <c r="O8" s="19">
        <v>15</v>
      </c>
      <c r="P8" s="19">
        <v>16</v>
      </c>
      <c r="Q8" s="95">
        <v>17</v>
      </c>
      <c r="R8" s="19">
        <v>18</v>
      </c>
      <c r="S8" s="19">
        <v>19</v>
      </c>
      <c r="T8" s="19">
        <v>20</v>
      </c>
    </row>
    <row r="9" ht="21" customHeight="1" spans="1:20">
      <c r="A9" s="97"/>
      <c r="B9" s="98"/>
      <c r="C9" s="98"/>
      <c r="D9" s="98"/>
      <c r="E9" s="98"/>
      <c r="F9" s="98"/>
      <c r="G9" s="98"/>
      <c r="H9" s="99"/>
      <c r="I9" s="99"/>
      <c r="J9" s="83"/>
      <c r="K9" s="83"/>
      <c r="L9" s="83"/>
      <c r="M9" s="83"/>
      <c r="N9" s="83"/>
      <c r="O9" s="83"/>
      <c r="P9" s="83"/>
      <c r="Q9" s="83"/>
      <c r="R9" s="83"/>
      <c r="S9" s="83"/>
      <c r="T9" s="83"/>
    </row>
    <row r="10" ht="21" customHeight="1" spans="1:20">
      <c r="A10" s="100" t="s">
        <v>178</v>
      </c>
      <c r="B10" s="101"/>
      <c r="C10" s="101"/>
      <c r="D10" s="101"/>
      <c r="E10" s="101"/>
      <c r="F10" s="101"/>
      <c r="G10" s="101"/>
      <c r="H10" s="102"/>
      <c r="I10" s="110"/>
      <c r="J10" s="83"/>
      <c r="K10" s="83"/>
      <c r="L10" s="83"/>
      <c r="M10" s="83"/>
      <c r="N10" s="83"/>
      <c r="O10" s="83"/>
      <c r="P10" s="83"/>
      <c r="Q10" s="83"/>
      <c r="R10" s="83"/>
      <c r="S10" s="83"/>
      <c r="T10" s="83"/>
    </row>
    <row r="11" customHeight="1" spans="1:1">
      <c r="A11" t="s">
        <v>481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6"/>
  <sheetViews>
    <sheetView showZeros="0" workbookViewId="0">
      <pane ySplit="1" topLeftCell="A2" activePane="bottomLeft" state="frozen"/>
      <selection/>
      <selection pane="bottomLeft" activeCell="AB15" sqref="AB15"/>
    </sheetView>
  </sheetViews>
  <sheetFormatPr defaultColWidth="9.14166666666667" defaultRowHeight="14.25" customHeight="1"/>
  <cols>
    <col min="1" max="1" width="37.7083333333333" customWidth="1"/>
    <col min="2" max="2" width="15.125" customWidth="1"/>
    <col min="3" max="4" width="16.25" customWidth="1"/>
    <col min="5" max="24" width="15.12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482</v>
      </c>
    </row>
    <row r="3" ht="41.25" customHeight="1" spans="1:24">
      <c r="A3" s="75" t="str">
        <f>"2025"&amp;"年市对下转移支付预算表"</f>
        <v>2025年市对下转移支付预算表</v>
      </c>
      <c r="B3" s="76"/>
      <c r="C3" s="76"/>
      <c r="D3" s="76"/>
      <c r="E3" s="76"/>
      <c r="F3" s="76"/>
      <c r="G3" s="76"/>
      <c r="H3" s="76"/>
      <c r="I3" s="76"/>
      <c r="J3" s="76"/>
      <c r="K3" s="76"/>
      <c r="L3" s="76"/>
      <c r="M3" s="76"/>
      <c r="N3" s="76"/>
      <c r="O3" s="76"/>
      <c r="P3" s="76"/>
      <c r="Q3" s="76"/>
      <c r="R3" s="76"/>
      <c r="S3" s="76"/>
      <c r="T3" s="76"/>
      <c r="U3" s="76"/>
      <c r="V3" s="76"/>
      <c r="W3" s="84"/>
      <c r="X3" s="84"/>
    </row>
    <row r="4" ht="18" customHeight="1" spans="1:24">
      <c r="A4" s="77" t="str">
        <f>"单位名称："&amp;"昆明市残疾人联合会机关"</f>
        <v>单位名称：昆明市残疾人联合会机关</v>
      </c>
      <c r="B4" s="78"/>
      <c r="C4" s="78"/>
      <c r="D4" s="79"/>
      <c r="E4" s="80"/>
      <c r="F4" s="80"/>
      <c r="G4" s="80"/>
      <c r="H4" s="80"/>
      <c r="I4" s="80"/>
      <c r="W4" s="8"/>
      <c r="X4" s="8" t="s">
        <v>1</v>
      </c>
    </row>
    <row r="5" ht="19.5" customHeight="1" spans="1:24">
      <c r="A5" s="28" t="s">
        <v>483</v>
      </c>
      <c r="B5" s="11" t="s">
        <v>195</v>
      </c>
      <c r="C5" s="12"/>
      <c r="D5" s="12"/>
      <c r="E5" s="11" t="s">
        <v>484</v>
      </c>
      <c r="F5" s="12"/>
      <c r="G5" s="12"/>
      <c r="H5" s="12"/>
      <c r="I5" s="12"/>
      <c r="J5" s="12"/>
      <c r="K5" s="12"/>
      <c r="L5" s="12"/>
      <c r="M5" s="12"/>
      <c r="N5" s="12"/>
      <c r="O5" s="12"/>
      <c r="P5" s="12"/>
      <c r="Q5" s="12"/>
      <c r="R5" s="12"/>
      <c r="S5" s="12"/>
      <c r="T5" s="12"/>
      <c r="U5" s="12"/>
      <c r="V5" s="12"/>
      <c r="W5" s="85"/>
      <c r="X5" s="86"/>
    </row>
    <row r="6" ht="40.5" customHeight="1" spans="1:24">
      <c r="A6" s="19"/>
      <c r="B6" s="29" t="s">
        <v>55</v>
      </c>
      <c r="C6" s="10" t="s">
        <v>58</v>
      </c>
      <c r="D6" s="81" t="s">
        <v>446</v>
      </c>
      <c r="E6" s="48" t="s">
        <v>485</v>
      </c>
      <c r="F6" s="48" t="s">
        <v>486</v>
      </c>
      <c r="G6" s="48" t="s">
        <v>487</v>
      </c>
      <c r="H6" s="48" t="s">
        <v>488</v>
      </c>
      <c r="I6" s="48" t="s">
        <v>489</v>
      </c>
      <c r="J6" s="48" t="s">
        <v>490</v>
      </c>
      <c r="K6" s="48" t="s">
        <v>491</v>
      </c>
      <c r="L6" s="48" t="s">
        <v>492</v>
      </c>
      <c r="M6" s="48" t="s">
        <v>493</v>
      </c>
      <c r="N6" s="48" t="s">
        <v>494</v>
      </c>
      <c r="O6" s="48" t="s">
        <v>495</v>
      </c>
      <c r="P6" s="48" t="s">
        <v>496</v>
      </c>
      <c r="Q6" s="48" t="s">
        <v>497</v>
      </c>
      <c r="R6" s="48" t="s">
        <v>498</v>
      </c>
      <c r="S6" s="48" t="s">
        <v>499</v>
      </c>
      <c r="T6" s="48" t="s">
        <v>500</v>
      </c>
      <c r="U6" s="48" t="s">
        <v>501</v>
      </c>
      <c r="V6" s="48" t="s">
        <v>502</v>
      </c>
      <c r="W6" s="48" t="s">
        <v>503</v>
      </c>
      <c r="X6" s="87" t="s">
        <v>504</v>
      </c>
    </row>
    <row r="7" ht="19.5" customHeight="1" spans="1:24">
      <c r="A7" s="20">
        <v>1</v>
      </c>
      <c r="B7" s="20">
        <v>2</v>
      </c>
      <c r="C7" s="20">
        <v>3</v>
      </c>
      <c r="D7" s="82">
        <v>4</v>
      </c>
      <c r="E7" s="34">
        <v>5</v>
      </c>
      <c r="F7" s="20">
        <v>6</v>
      </c>
      <c r="G7" s="20">
        <v>7</v>
      </c>
      <c r="H7" s="82">
        <v>8</v>
      </c>
      <c r="I7" s="20">
        <v>9</v>
      </c>
      <c r="J7" s="20">
        <v>10</v>
      </c>
      <c r="K7" s="20">
        <v>11</v>
      </c>
      <c r="L7" s="82">
        <v>12</v>
      </c>
      <c r="M7" s="20">
        <v>13</v>
      </c>
      <c r="N7" s="20">
        <v>14</v>
      </c>
      <c r="O7" s="20">
        <v>15</v>
      </c>
      <c r="P7" s="82">
        <v>16</v>
      </c>
      <c r="Q7" s="20">
        <v>17</v>
      </c>
      <c r="R7" s="20">
        <v>18</v>
      </c>
      <c r="S7" s="20">
        <v>19</v>
      </c>
      <c r="T7" s="82">
        <v>20</v>
      </c>
      <c r="U7" s="82">
        <v>21</v>
      </c>
      <c r="V7" s="82">
        <v>22</v>
      </c>
      <c r="W7" s="34">
        <v>23</v>
      </c>
      <c r="X7" s="34">
        <v>24</v>
      </c>
    </row>
    <row r="8" ht="19.5" customHeight="1" spans="1:24">
      <c r="A8" s="58" t="s">
        <v>70</v>
      </c>
      <c r="B8" s="83">
        <v>48884984</v>
      </c>
      <c r="C8" s="83">
        <v>37448284</v>
      </c>
      <c r="D8" s="83">
        <v>11436700</v>
      </c>
      <c r="E8" s="83">
        <v>908000</v>
      </c>
      <c r="F8" s="83">
        <v>909500</v>
      </c>
      <c r="G8" s="83">
        <v>1579500</v>
      </c>
      <c r="H8" s="83">
        <v>799500</v>
      </c>
      <c r="I8" s="83">
        <v>497600</v>
      </c>
      <c r="J8" s="83">
        <v>2114780</v>
      </c>
      <c r="K8" s="83">
        <v>7686544</v>
      </c>
      <c r="L8" s="83">
        <v>3631720</v>
      </c>
      <c r="M8" s="83">
        <v>3799960</v>
      </c>
      <c r="N8" s="83">
        <v>3459100</v>
      </c>
      <c r="O8" s="83">
        <v>9343368</v>
      </c>
      <c r="P8" s="83">
        <v>9597208</v>
      </c>
      <c r="Q8" s="83">
        <v>0</v>
      </c>
      <c r="R8" s="83">
        <v>0</v>
      </c>
      <c r="S8" s="83">
        <v>1033060</v>
      </c>
      <c r="T8" s="83">
        <v>10000</v>
      </c>
      <c r="U8" s="83">
        <v>698500</v>
      </c>
      <c r="V8" s="83">
        <v>123500</v>
      </c>
      <c r="W8" s="83">
        <v>2453360</v>
      </c>
      <c r="X8" s="83">
        <v>239784</v>
      </c>
    </row>
    <row r="9" ht="19.5" customHeight="1" spans="1:24">
      <c r="A9" s="73" t="s">
        <v>294</v>
      </c>
      <c r="B9" s="83">
        <v>760000</v>
      </c>
      <c r="C9" s="83"/>
      <c r="D9" s="83">
        <v>760000</v>
      </c>
      <c r="E9" s="83">
        <v>190000</v>
      </c>
      <c r="F9" s="83">
        <v>120000</v>
      </c>
      <c r="G9" s="83">
        <v>450000</v>
      </c>
      <c r="H9" s="83"/>
      <c r="I9" s="83"/>
      <c r="J9" s="83"/>
      <c r="K9" s="83"/>
      <c r="L9" s="83"/>
      <c r="M9" s="83"/>
      <c r="N9" s="83"/>
      <c r="O9" s="83"/>
      <c r="P9" s="83"/>
      <c r="Q9" s="83"/>
      <c r="R9" s="83"/>
      <c r="S9" s="83"/>
      <c r="T9" s="83"/>
      <c r="U9" s="83"/>
      <c r="V9" s="83"/>
      <c r="W9" s="83"/>
      <c r="X9" s="83"/>
    </row>
    <row r="10" ht="19.5" customHeight="1" spans="1:24">
      <c r="A10" s="73" t="s">
        <v>296</v>
      </c>
      <c r="B10" s="83">
        <v>4260000</v>
      </c>
      <c r="C10" s="83">
        <v>4260000</v>
      </c>
      <c r="D10" s="83"/>
      <c r="E10" s="83">
        <v>198000</v>
      </c>
      <c r="F10" s="83">
        <v>48000</v>
      </c>
      <c r="G10" s="83">
        <v>495000</v>
      </c>
      <c r="H10" s="83">
        <v>156000</v>
      </c>
      <c r="I10" s="83">
        <v>193500</v>
      </c>
      <c r="J10" s="83">
        <v>193500</v>
      </c>
      <c r="K10" s="83">
        <v>465000</v>
      </c>
      <c r="L10" s="83">
        <v>180000</v>
      </c>
      <c r="M10" s="83">
        <v>298500</v>
      </c>
      <c r="N10" s="83">
        <v>548500</v>
      </c>
      <c r="O10" s="83">
        <v>570000</v>
      </c>
      <c r="P10" s="83">
        <v>485000</v>
      </c>
      <c r="Q10" s="83"/>
      <c r="R10" s="83"/>
      <c r="S10" s="83">
        <v>88500</v>
      </c>
      <c r="T10" s="83"/>
      <c r="U10" s="83">
        <v>73500</v>
      </c>
      <c r="V10" s="83">
        <v>103500</v>
      </c>
      <c r="W10" s="83">
        <v>163500</v>
      </c>
      <c r="X10" s="83"/>
    </row>
    <row r="11" ht="19.5" customHeight="1" spans="1:24">
      <c r="A11" s="73" t="s">
        <v>298</v>
      </c>
      <c r="B11" s="83">
        <v>4440000</v>
      </c>
      <c r="C11" s="83">
        <v>4440000</v>
      </c>
      <c r="D11" s="83"/>
      <c r="E11" s="83">
        <v>220000</v>
      </c>
      <c r="F11" s="83">
        <v>350000</v>
      </c>
      <c r="G11" s="83">
        <v>240000</v>
      </c>
      <c r="H11" s="83">
        <v>430000</v>
      </c>
      <c r="I11" s="83">
        <v>130000</v>
      </c>
      <c r="J11" s="83">
        <v>60000</v>
      </c>
      <c r="K11" s="83">
        <v>510000</v>
      </c>
      <c r="L11" s="83">
        <v>30000</v>
      </c>
      <c r="M11" s="83">
        <v>340000</v>
      </c>
      <c r="N11" s="83">
        <v>640000</v>
      </c>
      <c r="O11" s="83">
        <v>600000</v>
      </c>
      <c r="P11" s="83">
        <v>270000</v>
      </c>
      <c r="Q11" s="83"/>
      <c r="R11" s="83"/>
      <c r="S11" s="83">
        <v>200000</v>
      </c>
      <c r="T11" s="83"/>
      <c r="U11" s="83">
        <v>230000</v>
      </c>
      <c r="V11" s="83">
        <v>20000</v>
      </c>
      <c r="W11" s="83">
        <v>110000</v>
      </c>
      <c r="X11" s="83">
        <v>60000</v>
      </c>
    </row>
    <row r="12" ht="19.5" customHeight="1" spans="1:24">
      <c r="A12" s="73" t="s">
        <v>300</v>
      </c>
      <c r="B12" s="83">
        <v>300000</v>
      </c>
      <c r="C12" s="83">
        <v>300000</v>
      </c>
      <c r="D12" s="83"/>
      <c r="E12" s="83"/>
      <c r="F12" s="83">
        <v>60000</v>
      </c>
      <c r="G12" s="83"/>
      <c r="H12" s="83"/>
      <c r="I12" s="83"/>
      <c r="J12" s="83"/>
      <c r="K12" s="83">
        <v>75000</v>
      </c>
      <c r="L12" s="83"/>
      <c r="M12" s="83"/>
      <c r="N12" s="83"/>
      <c r="O12" s="83">
        <v>75000</v>
      </c>
      <c r="P12" s="83">
        <v>90000</v>
      </c>
      <c r="Q12" s="83"/>
      <c r="R12" s="83"/>
      <c r="S12" s="83"/>
      <c r="T12" s="83"/>
      <c r="U12" s="83"/>
      <c r="V12" s="83"/>
      <c r="W12" s="83"/>
      <c r="X12" s="83"/>
    </row>
    <row r="13" ht="19.5" customHeight="1" spans="1:24">
      <c r="A13" s="73" t="s">
        <v>302</v>
      </c>
      <c r="B13" s="83">
        <v>3973500</v>
      </c>
      <c r="C13" s="83"/>
      <c r="D13" s="83">
        <v>3973500</v>
      </c>
      <c r="E13" s="83">
        <v>300000</v>
      </c>
      <c r="F13" s="83">
        <v>300000</v>
      </c>
      <c r="G13" s="83">
        <v>300000</v>
      </c>
      <c r="H13" s="83">
        <v>213500</v>
      </c>
      <c r="I13" s="83">
        <v>130000</v>
      </c>
      <c r="J13" s="83">
        <v>180000</v>
      </c>
      <c r="K13" s="83">
        <v>680000</v>
      </c>
      <c r="L13" s="83">
        <v>200000</v>
      </c>
      <c r="M13" s="83">
        <v>300000</v>
      </c>
      <c r="N13" s="83">
        <v>180000</v>
      </c>
      <c r="O13" s="83">
        <v>700000</v>
      </c>
      <c r="P13" s="83">
        <v>200000</v>
      </c>
      <c r="Q13" s="83"/>
      <c r="R13" s="83"/>
      <c r="S13" s="83">
        <v>45000</v>
      </c>
      <c r="T13" s="83">
        <v>10000</v>
      </c>
      <c r="U13" s="83">
        <v>80000</v>
      </c>
      <c r="V13" s="83"/>
      <c r="W13" s="83">
        <v>150000</v>
      </c>
      <c r="X13" s="83">
        <v>5000</v>
      </c>
    </row>
    <row r="14" ht="19.5" customHeight="1" spans="1:24">
      <c r="A14" s="73" t="s">
        <v>304</v>
      </c>
      <c r="B14" s="83">
        <v>4338640</v>
      </c>
      <c r="C14" s="83">
        <v>4338640</v>
      </c>
      <c r="D14" s="83"/>
      <c r="E14" s="83"/>
      <c r="F14" s="83"/>
      <c r="G14" s="83"/>
      <c r="H14" s="83"/>
      <c r="I14" s="83"/>
      <c r="J14" s="83">
        <v>249700</v>
      </c>
      <c r="K14" s="83">
        <v>1016480</v>
      </c>
      <c r="L14" s="83">
        <v>200100</v>
      </c>
      <c r="M14" s="83">
        <v>345000</v>
      </c>
      <c r="N14" s="83">
        <v>222800</v>
      </c>
      <c r="O14" s="83">
        <v>905280</v>
      </c>
      <c r="P14" s="83">
        <v>1017760</v>
      </c>
      <c r="Q14" s="83"/>
      <c r="R14" s="83"/>
      <c r="S14" s="83">
        <v>89800</v>
      </c>
      <c r="T14" s="83"/>
      <c r="U14" s="83"/>
      <c r="V14" s="83"/>
      <c r="W14" s="83">
        <v>258600</v>
      </c>
      <c r="X14" s="83">
        <v>33120</v>
      </c>
    </row>
    <row r="15" ht="19.5" customHeight="1" spans="1:24">
      <c r="A15" s="73" t="s">
        <v>306</v>
      </c>
      <c r="B15" s="83">
        <v>6703200</v>
      </c>
      <c r="C15" s="83"/>
      <c r="D15" s="83">
        <v>6703200</v>
      </c>
      <c r="E15" s="83"/>
      <c r="F15" s="83">
        <v>31500</v>
      </c>
      <c r="G15" s="83">
        <v>94500</v>
      </c>
      <c r="H15" s="83"/>
      <c r="I15" s="83">
        <v>44100</v>
      </c>
      <c r="J15" s="83"/>
      <c r="K15" s="83"/>
      <c r="L15" s="83">
        <v>1890000</v>
      </c>
      <c r="M15" s="83">
        <v>504000</v>
      </c>
      <c r="N15" s="83">
        <v>630000</v>
      </c>
      <c r="O15" s="83">
        <v>1260000</v>
      </c>
      <c r="P15" s="83">
        <v>1890000</v>
      </c>
      <c r="Q15" s="83"/>
      <c r="R15" s="83"/>
      <c r="S15" s="83">
        <v>44100</v>
      </c>
      <c r="T15" s="83"/>
      <c r="U15" s="83">
        <v>315000</v>
      </c>
      <c r="V15" s="83"/>
      <c r="W15" s="83"/>
      <c r="X15" s="83"/>
    </row>
    <row r="16" ht="29" customHeight="1" spans="1:24">
      <c r="A16" s="73" t="s">
        <v>308</v>
      </c>
      <c r="B16" s="83">
        <v>24109644</v>
      </c>
      <c r="C16" s="83">
        <v>24109644</v>
      </c>
      <c r="D16" s="83"/>
      <c r="E16" s="83"/>
      <c r="F16" s="83"/>
      <c r="G16" s="83"/>
      <c r="H16" s="83"/>
      <c r="I16" s="83"/>
      <c r="J16" s="83">
        <v>1431580</v>
      </c>
      <c r="K16" s="83">
        <v>4940064</v>
      </c>
      <c r="L16" s="83">
        <v>1131620</v>
      </c>
      <c r="M16" s="83">
        <v>2012460</v>
      </c>
      <c r="N16" s="83">
        <v>1237800</v>
      </c>
      <c r="O16" s="83">
        <v>5233088</v>
      </c>
      <c r="P16" s="83">
        <v>5644448</v>
      </c>
      <c r="Q16" s="83"/>
      <c r="R16" s="83"/>
      <c r="S16" s="83">
        <v>565660</v>
      </c>
      <c r="T16" s="83"/>
      <c r="U16" s="83"/>
      <c r="V16" s="83"/>
      <c r="W16" s="83">
        <v>1771260</v>
      </c>
      <c r="X16" s="83">
        <v>141664</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6"/>
  <sheetViews>
    <sheetView showZeros="0" workbookViewId="0">
      <pane ySplit="1" topLeftCell="A2" activePane="bottomLeft" state="frozen"/>
      <selection/>
      <selection pane="bottomLeft" activeCell="C45" sqref="C4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9.875" customWidth="1"/>
  </cols>
  <sheetData>
    <row r="1" customHeight="1" spans="1:10">
      <c r="A1" s="1"/>
      <c r="B1" s="1"/>
      <c r="C1" s="1"/>
      <c r="D1" s="1"/>
      <c r="E1" s="1"/>
      <c r="F1" s="1"/>
      <c r="G1" s="1"/>
      <c r="H1" s="1"/>
      <c r="I1" s="1"/>
      <c r="J1" s="1"/>
    </row>
    <row r="2" ht="16.5" customHeight="1" spans="10:10">
      <c r="J2" s="3" t="s">
        <v>505</v>
      </c>
    </row>
    <row r="3" ht="41.25" customHeight="1" spans="1:10">
      <c r="A3" s="66" t="str">
        <f>"2025"&amp;"年市对下转移支付绩效目标表"</f>
        <v>2025年市对下转移支付绩效目标表</v>
      </c>
      <c r="B3" s="4"/>
      <c r="C3" s="4"/>
      <c r="D3" s="4"/>
      <c r="E3" s="4"/>
      <c r="F3" s="67"/>
      <c r="G3" s="4"/>
      <c r="H3" s="67"/>
      <c r="I3" s="67"/>
      <c r="J3" s="4"/>
    </row>
    <row r="4" ht="17.25" customHeight="1" spans="1:1">
      <c r="A4" s="5" t="str">
        <f>"单位名称："&amp;"昆明市残疾人联合会机关"</f>
        <v>单位名称：昆明市残疾人联合会机关</v>
      </c>
    </row>
    <row r="5" ht="44.25" customHeight="1" spans="1:10">
      <c r="A5" s="68" t="s">
        <v>483</v>
      </c>
      <c r="B5" s="68" t="s">
        <v>310</v>
      </c>
      <c r="C5" s="68" t="s">
        <v>311</v>
      </c>
      <c r="D5" s="68" t="s">
        <v>312</v>
      </c>
      <c r="E5" s="68" t="s">
        <v>313</v>
      </c>
      <c r="F5" s="69" t="s">
        <v>314</v>
      </c>
      <c r="G5" s="68" t="s">
        <v>315</v>
      </c>
      <c r="H5" s="69" t="s">
        <v>316</v>
      </c>
      <c r="I5" s="69" t="s">
        <v>317</v>
      </c>
      <c r="J5" s="68" t="s">
        <v>318</v>
      </c>
    </row>
    <row r="6" ht="14.25" customHeight="1" spans="1:10">
      <c r="A6" s="68">
        <v>1</v>
      </c>
      <c r="B6" s="68">
        <v>2</v>
      </c>
      <c r="C6" s="68">
        <v>3</v>
      </c>
      <c r="D6" s="68">
        <v>4</v>
      </c>
      <c r="E6" s="68">
        <v>5</v>
      </c>
      <c r="F6" s="69">
        <v>6</v>
      </c>
      <c r="G6" s="68">
        <v>7</v>
      </c>
      <c r="H6" s="69">
        <v>8</v>
      </c>
      <c r="I6" s="69">
        <v>9</v>
      </c>
      <c r="J6" s="68">
        <v>10</v>
      </c>
    </row>
    <row r="7" ht="42" customHeight="1" spans="1:10">
      <c r="A7" s="58" t="s">
        <v>70</v>
      </c>
      <c r="B7" s="70"/>
      <c r="C7" s="70"/>
      <c r="D7" s="70"/>
      <c r="E7" s="71"/>
      <c r="F7" s="72"/>
      <c r="G7" s="71"/>
      <c r="H7" s="72"/>
      <c r="I7" s="72"/>
      <c r="J7" s="71"/>
    </row>
    <row r="8" ht="42" customHeight="1" spans="1:10">
      <c r="A8" s="73" t="s">
        <v>306</v>
      </c>
      <c r="B8" s="21" t="s">
        <v>506</v>
      </c>
      <c r="C8" s="21" t="s">
        <v>320</v>
      </c>
      <c r="D8" s="21" t="s">
        <v>321</v>
      </c>
      <c r="E8" s="58" t="s">
        <v>507</v>
      </c>
      <c r="F8" s="21" t="s">
        <v>323</v>
      </c>
      <c r="G8" s="58" t="s">
        <v>508</v>
      </c>
      <c r="H8" s="21" t="s">
        <v>509</v>
      </c>
      <c r="I8" s="21" t="s">
        <v>325</v>
      </c>
      <c r="J8" s="58" t="s">
        <v>510</v>
      </c>
    </row>
    <row r="9" ht="42" customHeight="1" spans="1:10">
      <c r="A9" s="73" t="s">
        <v>306</v>
      </c>
      <c r="B9" s="21" t="s">
        <v>506</v>
      </c>
      <c r="C9" s="21" t="s">
        <v>320</v>
      </c>
      <c r="D9" s="21" t="s">
        <v>352</v>
      </c>
      <c r="E9" s="58" t="s">
        <v>511</v>
      </c>
      <c r="F9" s="21" t="s">
        <v>323</v>
      </c>
      <c r="G9" s="58" t="s">
        <v>400</v>
      </c>
      <c r="H9" s="21" t="s">
        <v>338</v>
      </c>
      <c r="I9" s="21" t="s">
        <v>325</v>
      </c>
      <c r="J9" s="58" t="s">
        <v>512</v>
      </c>
    </row>
    <row r="10" ht="42" customHeight="1" spans="1:10">
      <c r="A10" s="73" t="s">
        <v>306</v>
      </c>
      <c r="B10" s="21" t="s">
        <v>506</v>
      </c>
      <c r="C10" s="21" t="s">
        <v>320</v>
      </c>
      <c r="D10" s="21" t="s">
        <v>352</v>
      </c>
      <c r="E10" s="58" t="s">
        <v>513</v>
      </c>
      <c r="F10" s="21" t="s">
        <v>323</v>
      </c>
      <c r="G10" s="58" t="s">
        <v>346</v>
      </c>
      <c r="H10" s="21" t="s">
        <v>338</v>
      </c>
      <c r="I10" s="21" t="s">
        <v>325</v>
      </c>
      <c r="J10" s="58" t="s">
        <v>514</v>
      </c>
    </row>
    <row r="11" ht="42" customHeight="1" spans="1:10">
      <c r="A11" s="73" t="s">
        <v>306</v>
      </c>
      <c r="B11" s="21" t="s">
        <v>506</v>
      </c>
      <c r="C11" s="21" t="s">
        <v>320</v>
      </c>
      <c r="D11" s="21" t="s">
        <v>352</v>
      </c>
      <c r="E11" s="58" t="s">
        <v>515</v>
      </c>
      <c r="F11" s="21" t="s">
        <v>323</v>
      </c>
      <c r="G11" s="58" t="s">
        <v>516</v>
      </c>
      <c r="H11" s="21" t="s">
        <v>338</v>
      </c>
      <c r="I11" s="21" t="s">
        <v>325</v>
      </c>
      <c r="J11" s="58" t="s">
        <v>517</v>
      </c>
    </row>
    <row r="12" ht="42" customHeight="1" spans="1:10">
      <c r="A12" s="73" t="s">
        <v>306</v>
      </c>
      <c r="B12" s="21" t="s">
        <v>506</v>
      </c>
      <c r="C12" s="21" t="s">
        <v>320</v>
      </c>
      <c r="D12" s="21" t="s">
        <v>327</v>
      </c>
      <c r="E12" s="58" t="s">
        <v>328</v>
      </c>
      <c r="F12" s="21" t="s">
        <v>518</v>
      </c>
      <c r="G12" s="58" t="s">
        <v>330</v>
      </c>
      <c r="H12" s="21" t="s">
        <v>422</v>
      </c>
      <c r="I12" s="21" t="s">
        <v>325</v>
      </c>
      <c r="J12" s="58" t="s">
        <v>519</v>
      </c>
    </row>
    <row r="13" ht="42" customHeight="1" spans="1:10">
      <c r="A13" s="73" t="s">
        <v>306</v>
      </c>
      <c r="B13" s="21" t="s">
        <v>506</v>
      </c>
      <c r="C13" s="21" t="s">
        <v>333</v>
      </c>
      <c r="D13" s="21" t="s">
        <v>334</v>
      </c>
      <c r="E13" s="58" t="s">
        <v>520</v>
      </c>
      <c r="F13" s="21" t="s">
        <v>323</v>
      </c>
      <c r="G13" s="58" t="s">
        <v>521</v>
      </c>
      <c r="H13" s="21" t="s">
        <v>413</v>
      </c>
      <c r="I13" s="21" t="s">
        <v>339</v>
      </c>
      <c r="J13" s="58" t="s">
        <v>520</v>
      </c>
    </row>
    <row r="14" ht="42" customHeight="1" spans="1:10">
      <c r="A14" s="73" t="s">
        <v>306</v>
      </c>
      <c r="B14" s="21" t="s">
        <v>506</v>
      </c>
      <c r="C14" s="21" t="s">
        <v>343</v>
      </c>
      <c r="D14" s="21" t="s">
        <v>344</v>
      </c>
      <c r="E14" s="58" t="s">
        <v>522</v>
      </c>
      <c r="F14" s="21" t="s">
        <v>323</v>
      </c>
      <c r="G14" s="58" t="s">
        <v>390</v>
      </c>
      <c r="H14" s="21" t="s">
        <v>338</v>
      </c>
      <c r="I14" s="21" t="s">
        <v>325</v>
      </c>
      <c r="J14" s="58" t="s">
        <v>523</v>
      </c>
    </row>
    <row r="15" ht="42" customHeight="1" spans="1:10">
      <c r="A15" s="73" t="s">
        <v>308</v>
      </c>
      <c r="B15" s="21" t="s">
        <v>524</v>
      </c>
      <c r="C15" s="21" t="s">
        <v>320</v>
      </c>
      <c r="D15" s="21" t="s">
        <v>321</v>
      </c>
      <c r="E15" s="58" t="s">
        <v>525</v>
      </c>
      <c r="F15" s="21" t="s">
        <v>323</v>
      </c>
      <c r="G15" s="58" t="s">
        <v>526</v>
      </c>
      <c r="H15" s="21" t="s">
        <v>413</v>
      </c>
      <c r="I15" s="21" t="s">
        <v>325</v>
      </c>
      <c r="J15" s="58" t="s">
        <v>527</v>
      </c>
    </row>
    <row r="16" ht="42" customHeight="1" spans="1:10">
      <c r="A16" s="73" t="s">
        <v>308</v>
      </c>
      <c r="B16" s="21" t="s">
        <v>524</v>
      </c>
      <c r="C16" s="21" t="s">
        <v>320</v>
      </c>
      <c r="D16" s="21" t="s">
        <v>352</v>
      </c>
      <c r="E16" s="58" t="s">
        <v>528</v>
      </c>
      <c r="F16" s="21" t="s">
        <v>336</v>
      </c>
      <c r="G16" s="58" t="s">
        <v>529</v>
      </c>
      <c r="H16" s="21" t="s">
        <v>338</v>
      </c>
      <c r="I16" s="21" t="s">
        <v>325</v>
      </c>
      <c r="J16" s="58" t="s">
        <v>530</v>
      </c>
    </row>
    <row r="17" ht="42" customHeight="1" spans="1:10">
      <c r="A17" s="73" t="s">
        <v>308</v>
      </c>
      <c r="B17" s="21" t="s">
        <v>524</v>
      </c>
      <c r="C17" s="21" t="s">
        <v>320</v>
      </c>
      <c r="D17" s="21" t="s">
        <v>327</v>
      </c>
      <c r="E17" s="58" t="s">
        <v>531</v>
      </c>
      <c r="F17" s="21" t="s">
        <v>329</v>
      </c>
      <c r="G17" s="58" t="s">
        <v>532</v>
      </c>
      <c r="H17" s="21" t="s">
        <v>357</v>
      </c>
      <c r="I17" s="21" t="s">
        <v>325</v>
      </c>
      <c r="J17" s="58" t="s">
        <v>533</v>
      </c>
    </row>
    <row r="18" ht="42" customHeight="1" spans="1:10">
      <c r="A18" s="73" t="s">
        <v>308</v>
      </c>
      <c r="B18" s="21" t="s">
        <v>524</v>
      </c>
      <c r="C18" s="21" t="s">
        <v>320</v>
      </c>
      <c r="D18" s="21" t="s">
        <v>327</v>
      </c>
      <c r="E18" s="58" t="s">
        <v>534</v>
      </c>
      <c r="F18" s="21" t="s">
        <v>329</v>
      </c>
      <c r="G18" s="58" t="s">
        <v>535</v>
      </c>
      <c r="H18" s="21" t="s">
        <v>357</v>
      </c>
      <c r="I18" s="21" t="s">
        <v>325</v>
      </c>
      <c r="J18" s="58" t="s">
        <v>536</v>
      </c>
    </row>
    <row r="19" ht="42" customHeight="1" spans="1:10">
      <c r="A19" s="73" t="s">
        <v>308</v>
      </c>
      <c r="B19" s="21" t="s">
        <v>524</v>
      </c>
      <c r="C19" s="21" t="s">
        <v>320</v>
      </c>
      <c r="D19" s="21" t="s">
        <v>327</v>
      </c>
      <c r="E19" s="58" t="s">
        <v>328</v>
      </c>
      <c r="F19" s="21" t="s">
        <v>329</v>
      </c>
      <c r="G19" s="58" t="s">
        <v>428</v>
      </c>
      <c r="H19" s="21" t="s">
        <v>357</v>
      </c>
      <c r="I19" s="21" t="s">
        <v>325</v>
      </c>
      <c r="J19" s="58" t="s">
        <v>537</v>
      </c>
    </row>
    <row r="20" ht="91" customHeight="1" spans="1:10">
      <c r="A20" s="73" t="s">
        <v>308</v>
      </c>
      <c r="B20" s="21" t="s">
        <v>524</v>
      </c>
      <c r="C20" s="21" t="s">
        <v>333</v>
      </c>
      <c r="D20" s="21" t="s">
        <v>334</v>
      </c>
      <c r="E20" s="58" t="s">
        <v>538</v>
      </c>
      <c r="F20" s="21" t="s">
        <v>336</v>
      </c>
      <c r="G20" s="58" t="s">
        <v>539</v>
      </c>
      <c r="H20" s="21" t="s">
        <v>338</v>
      </c>
      <c r="I20" s="21" t="s">
        <v>339</v>
      </c>
      <c r="J20" s="58" t="s">
        <v>540</v>
      </c>
    </row>
    <row r="21" ht="42" customHeight="1" spans="1:10">
      <c r="A21" s="73" t="s">
        <v>308</v>
      </c>
      <c r="B21" s="21" t="s">
        <v>524</v>
      </c>
      <c r="C21" s="21" t="s">
        <v>343</v>
      </c>
      <c r="D21" s="21" t="s">
        <v>344</v>
      </c>
      <c r="E21" s="58" t="s">
        <v>541</v>
      </c>
      <c r="F21" s="21" t="s">
        <v>323</v>
      </c>
      <c r="G21" s="58" t="s">
        <v>390</v>
      </c>
      <c r="H21" s="21" t="s">
        <v>338</v>
      </c>
      <c r="I21" s="21" t="s">
        <v>325</v>
      </c>
      <c r="J21" s="58" t="s">
        <v>542</v>
      </c>
    </row>
    <row r="22" ht="42" customHeight="1" spans="1:10">
      <c r="A22" s="73" t="s">
        <v>304</v>
      </c>
      <c r="B22" s="21" t="s">
        <v>543</v>
      </c>
      <c r="C22" s="21" t="s">
        <v>320</v>
      </c>
      <c r="D22" s="21" t="s">
        <v>321</v>
      </c>
      <c r="E22" s="58" t="s">
        <v>544</v>
      </c>
      <c r="F22" s="21" t="s">
        <v>323</v>
      </c>
      <c r="G22" s="58" t="s">
        <v>545</v>
      </c>
      <c r="H22" s="21" t="s">
        <v>413</v>
      </c>
      <c r="I22" s="21" t="s">
        <v>325</v>
      </c>
      <c r="J22" s="58" t="s">
        <v>546</v>
      </c>
    </row>
    <row r="23" ht="42" customHeight="1" spans="1:10">
      <c r="A23" s="73" t="s">
        <v>304</v>
      </c>
      <c r="B23" s="21" t="s">
        <v>543</v>
      </c>
      <c r="C23" s="21" t="s">
        <v>320</v>
      </c>
      <c r="D23" s="21" t="s">
        <v>352</v>
      </c>
      <c r="E23" s="58" t="s">
        <v>547</v>
      </c>
      <c r="F23" s="21" t="s">
        <v>323</v>
      </c>
      <c r="G23" s="58" t="s">
        <v>390</v>
      </c>
      <c r="H23" s="21" t="s">
        <v>338</v>
      </c>
      <c r="I23" s="21" t="s">
        <v>325</v>
      </c>
      <c r="J23" s="58" t="s">
        <v>548</v>
      </c>
    </row>
    <row r="24" ht="42" customHeight="1" spans="1:10">
      <c r="A24" s="73" t="s">
        <v>304</v>
      </c>
      <c r="B24" s="21" t="s">
        <v>543</v>
      </c>
      <c r="C24" s="21" t="s">
        <v>320</v>
      </c>
      <c r="D24" s="21" t="s">
        <v>327</v>
      </c>
      <c r="E24" s="58" t="s">
        <v>549</v>
      </c>
      <c r="F24" s="21" t="s">
        <v>329</v>
      </c>
      <c r="G24" s="58" t="s">
        <v>550</v>
      </c>
      <c r="H24" s="21" t="s">
        <v>357</v>
      </c>
      <c r="I24" s="21" t="s">
        <v>325</v>
      </c>
      <c r="J24" s="58" t="s">
        <v>551</v>
      </c>
    </row>
    <row r="25" ht="42" customHeight="1" spans="1:10">
      <c r="A25" s="73" t="s">
        <v>304</v>
      </c>
      <c r="B25" s="21" t="s">
        <v>543</v>
      </c>
      <c r="C25" s="21" t="s">
        <v>333</v>
      </c>
      <c r="D25" s="21" t="s">
        <v>334</v>
      </c>
      <c r="E25" s="58" t="s">
        <v>552</v>
      </c>
      <c r="F25" s="21" t="s">
        <v>336</v>
      </c>
      <c r="G25" s="58" t="s">
        <v>553</v>
      </c>
      <c r="H25" s="21" t="s">
        <v>338</v>
      </c>
      <c r="I25" s="21" t="s">
        <v>339</v>
      </c>
      <c r="J25" s="58" t="s">
        <v>554</v>
      </c>
    </row>
    <row r="26" ht="42" customHeight="1" spans="1:10">
      <c r="A26" s="73" t="s">
        <v>304</v>
      </c>
      <c r="B26" s="21" t="s">
        <v>543</v>
      </c>
      <c r="C26" s="21" t="s">
        <v>343</v>
      </c>
      <c r="D26" s="21" t="s">
        <v>344</v>
      </c>
      <c r="E26" s="58" t="s">
        <v>555</v>
      </c>
      <c r="F26" s="21" t="s">
        <v>323</v>
      </c>
      <c r="G26" s="58" t="s">
        <v>400</v>
      </c>
      <c r="H26" s="21" t="s">
        <v>338</v>
      </c>
      <c r="I26" s="21" t="s">
        <v>325</v>
      </c>
      <c r="J26" s="58" t="s">
        <v>556</v>
      </c>
    </row>
    <row r="27" ht="42" customHeight="1" spans="1:10">
      <c r="A27" s="73" t="s">
        <v>300</v>
      </c>
      <c r="B27" s="21" t="s">
        <v>557</v>
      </c>
      <c r="C27" s="21" t="s">
        <v>320</v>
      </c>
      <c r="D27" s="21" t="s">
        <v>321</v>
      </c>
      <c r="E27" s="58" t="s">
        <v>558</v>
      </c>
      <c r="F27" s="21" t="s">
        <v>323</v>
      </c>
      <c r="G27" s="58" t="s">
        <v>378</v>
      </c>
      <c r="H27" s="21" t="s">
        <v>559</v>
      </c>
      <c r="I27" s="21" t="s">
        <v>325</v>
      </c>
      <c r="J27" s="58" t="s">
        <v>560</v>
      </c>
    </row>
    <row r="28" ht="42" customHeight="1" spans="1:10">
      <c r="A28" s="73" t="s">
        <v>300</v>
      </c>
      <c r="B28" s="21" t="s">
        <v>557</v>
      </c>
      <c r="C28" s="21" t="s">
        <v>320</v>
      </c>
      <c r="D28" s="21" t="s">
        <v>352</v>
      </c>
      <c r="E28" s="58" t="s">
        <v>561</v>
      </c>
      <c r="F28" s="21" t="s">
        <v>323</v>
      </c>
      <c r="G28" s="58" t="s">
        <v>390</v>
      </c>
      <c r="H28" s="21" t="s">
        <v>338</v>
      </c>
      <c r="I28" s="21" t="s">
        <v>325</v>
      </c>
      <c r="J28" s="58" t="s">
        <v>562</v>
      </c>
    </row>
    <row r="29" ht="42" customHeight="1" spans="1:10">
      <c r="A29" s="73" t="s">
        <v>300</v>
      </c>
      <c r="B29" s="21" t="s">
        <v>557</v>
      </c>
      <c r="C29" s="21" t="s">
        <v>320</v>
      </c>
      <c r="D29" s="21" t="s">
        <v>352</v>
      </c>
      <c r="E29" s="58" t="s">
        <v>563</v>
      </c>
      <c r="F29" s="21" t="s">
        <v>323</v>
      </c>
      <c r="G29" s="58" t="s">
        <v>564</v>
      </c>
      <c r="H29" s="21" t="s">
        <v>565</v>
      </c>
      <c r="I29" s="21" t="s">
        <v>325</v>
      </c>
      <c r="J29" s="58" t="s">
        <v>566</v>
      </c>
    </row>
    <row r="30" ht="42" customHeight="1" spans="1:10">
      <c r="A30" s="73" t="s">
        <v>300</v>
      </c>
      <c r="B30" s="21" t="s">
        <v>557</v>
      </c>
      <c r="C30" s="21" t="s">
        <v>320</v>
      </c>
      <c r="D30" s="21" t="s">
        <v>327</v>
      </c>
      <c r="E30" s="58" t="s">
        <v>567</v>
      </c>
      <c r="F30" s="21" t="s">
        <v>329</v>
      </c>
      <c r="G30" s="58" t="s">
        <v>428</v>
      </c>
      <c r="H30" s="21" t="s">
        <v>357</v>
      </c>
      <c r="I30" s="21" t="s">
        <v>325</v>
      </c>
      <c r="J30" s="58" t="s">
        <v>568</v>
      </c>
    </row>
    <row r="31" ht="42" customHeight="1" spans="1:10">
      <c r="A31" s="73" t="s">
        <v>300</v>
      </c>
      <c r="B31" s="21" t="s">
        <v>557</v>
      </c>
      <c r="C31" s="21" t="s">
        <v>333</v>
      </c>
      <c r="D31" s="21" t="s">
        <v>334</v>
      </c>
      <c r="E31" s="58" t="s">
        <v>569</v>
      </c>
      <c r="F31" s="21" t="s">
        <v>323</v>
      </c>
      <c r="G31" s="58" t="s">
        <v>570</v>
      </c>
      <c r="H31" s="21"/>
      <c r="I31" s="21" t="s">
        <v>339</v>
      </c>
      <c r="J31" s="58" t="s">
        <v>571</v>
      </c>
    </row>
    <row r="32" ht="42" customHeight="1" spans="1:10">
      <c r="A32" s="73" t="s">
        <v>300</v>
      </c>
      <c r="B32" s="21" t="s">
        <v>557</v>
      </c>
      <c r="C32" s="21" t="s">
        <v>343</v>
      </c>
      <c r="D32" s="21" t="s">
        <v>344</v>
      </c>
      <c r="E32" s="58" t="s">
        <v>572</v>
      </c>
      <c r="F32" s="21" t="s">
        <v>323</v>
      </c>
      <c r="G32" s="58" t="s">
        <v>400</v>
      </c>
      <c r="H32" s="21" t="s">
        <v>338</v>
      </c>
      <c r="I32" s="21" t="s">
        <v>325</v>
      </c>
      <c r="J32" s="58" t="s">
        <v>573</v>
      </c>
    </row>
    <row r="33" ht="42" customHeight="1" spans="1:10">
      <c r="A33" s="73" t="s">
        <v>296</v>
      </c>
      <c r="B33" s="21" t="s">
        <v>574</v>
      </c>
      <c r="C33" s="21" t="s">
        <v>320</v>
      </c>
      <c r="D33" s="21" t="s">
        <v>321</v>
      </c>
      <c r="E33" s="58" t="s">
        <v>575</v>
      </c>
      <c r="F33" s="21" t="s">
        <v>323</v>
      </c>
      <c r="G33" s="58" t="s">
        <v>576</v>
      </c>
      <c r="H33" s="21" t="s">
        <v>413</v>
      </c>
      <c r="I33" s="21" t="s">
        <v>325</v>
      </c>
      <c r="J33" s="58" t="s">
        <v>577</v>
      </c>
    </row>
    <row r="34" ht="42" customHeight="1" spans="1:10">
      <c r="A34" s="73" t="s">
        <v>296</v>
      </c>
      <c r="B34" s="21" t="s">
        <v>574</v>
      </c>
      <c r="C34" s="21" t="s">
        <v>320</v>
      </c>
      <c r="D34" s="21" t="s">
        <v>321</v>
      </c>
      <c r="E34" s="58" t="s">
        <v>578</v>
      </c>
      <c r="F34" s="21" t="s">
        <v>336</v>
      </c>
      <c r="G34" s="58" t="s">
        <v>86</v>
      </c>
      <c r="H34" s="21" t="s">
        <v>452</v>
      </c>
      <c r="I34" s="21" t="s">
        <v>325</v>
      </c>
      <c r="J34" s="58" t="s">
        <v>579</v>
      </c>
    </row>
    <row r="35" ht="42" customHeight="1" spans="1:10">
      <c r="A35" s="73" t="s">
        <v>296</v>
      </c>
      <c r="B35" s="21" t="s">
        <v>574</v>
      </c>
      <c r="C35" s="21" t="s">
        <v>320</v>
      </c>
      <c r="D35" s="21" t="s">
        <v>352</v>
      </c>
      <c r="E35" s="58" t="s">
        <v>580</v>
      </c>
      <c r="F35" s="21" t="s">
        <v>323</v>
      </c>
      <c r="G35" s="58" t="s">
        <v>390</v>
      </c>
      <c r="H35" s="21" t="s">
        <v>338</v>
      </c>
      <c r="I35" s="21" t="s">
        <v>325</v>
      </c>
      <c r="J35" s="58" t="s">
        <v>581</v>
      </c>
    </row>
    <row r="36" ht="42" customHeight="1" spans="1:10">
      <c r="A36" s="73" t="s">
        <v>296</v>
      </c>
      <c r="B36" s="21" t="s">
        <v>574</v>
      </c>
      <c r="C36" s="21" t="s">
        <v>320</v>
      </c>
      <c r="D36" s="21" t="s">
        <v>327</v>
      </c>
      <c r="E36" s="58" t="s">
        <v>328</v>
      </c>
      <c r="F36" s="21" t="s">
        <v>329</v>
      </c>
      <c r="G36" s="58" t="s">
        <v>428</v>
      </c>
      <c r="H36" s="21" t="s">
        <v>357</v>
      </c>
      <c r="I36" s="21" t="s">
        <v>325</v>
      </c>
      <c r="J36" s="58" t="s">
        <v>582</v>
      </c>
    </row>
    <row r="37" ht="42" customHeight="1" spans="1:10">
      <c r="A37" s="73" t="s">
        <v>296</v>
      </c>
      <c r="B37" s="21" t="s">
        <v>574</v>
      </c>
      <c r="C37" s="21" t="s">
        <v>333</v>
      </c>
      <c r="D37" s="21" t="s">
        <v>334</v>
      </c>
      <c r="E37" s="58" t="s">
        <v>583</v>
      </c>
      <c r="F37" s="21" t="s">
        <v>323</v>
      </c>
      <c r="G37" s="58" t="s">
        <v>539</v>
      </c>
      <c r="H37" s="21" t="s">
        <v>338</v>
      </c>
      <c r="I37" s="21" t="s">
        <v>339</v>
      </c>
      <c r="J37" s="58" t="s">
        <v>583</v>
      </c>
    </row>
    <row r="38" ht="42" customHeight="1" spans="1:10">
      <c r="A38" s="73" t="s">
        <v>296</v>
      </c>
      <c r="B38" s="21" t="s">
        <v>574</v>
      </c>
      <c r="C38" s="21" t="s">
        <v>343</v>
      </c>
      <c r="D38" s="21" t="s">
        <v>344</v>
      </c>
      <c r="E38" s="58" t="s">
        <v>584</v>
      </c>
      <c r="F38" s="21" t="s">
        <v>323</v>
      </c>
      <c r="G38" s="58" t="s">
        <v>346</v>
      </c>
      <c r="H38" s="21" t="s">
        <v>338</v>
      </c>
      <c r="I38" s="21" t="s">
        <v>325</v>
      </c>
      <c r="J38" s="58" t="s">
        <v>585</v>
      </c>
    </row>
    <row r="39" ht="42" customHeight="1" spans="1:10">
      <c r="A39" s="73" t="s">
        <v>298</v>
      </c>
      <c r="B39" s="21" t="s">
        <v>586</v>
      </c>
      <c r="C39" s="21" t="s">
        <v>320</v>
      </c>
      <c r="D39" s="21" t="s">
        <v>321</v>
      </c>
      <c r="E39" s="58" t="s">
        <v>587</v>
      </c>
      <c r="F39" s="21" t="s">
        <v>323</v>
      </c>
      <c r="G39" s="58" t="s">
        <v>588</v>
      </c>
      <c r="H39" s="21" t="s">
        <v>413</v>
      </c>
      <c r="I39" s="21" t="s">
        <v>325</v>
      </c>
      <c r="J39" s="58" t="s">
        <v>589</v>
      </c>
    </row>
    <row r="40" ht="42" customHeight="1" spans="1:10">
      <c r="A40" s="73" t="s">
        <v>298</v>
      </c>
      <c r="B40" s="21" t="s">
        <v>590</v>
      </c>
      <c r="C40" s="21" t="s">
        <v>320</v>
      </c>
      <c r="D40" s="21" t="s">
        <v>352</v>
      </c>
      <c r="E40" s="58" t="s">
        <v>591</v>
      </c>
      <c r="F40" s="21" t="s">
        <v>323</v>
      </c>
      <c r="G40" s="58" t="s">
        <v>400</v>
      </c>
      <c r="H40" s="21" t="s">
        <v>338</v>
      </c>
      <c r="I40" s="21" t="s">
        <v>339</v>
      </c>
      <c r="J40" s="58" t="s">
        <v>592</v>
      </c>
    </row>
    <row r="41" ht="42" customHeight="1" spans="1:10">
      <c r="A41" s="73" t="s">
        <v>298</v>
      </c>
      <c r="B41" s="21" t="s">
        <v>590</v>
      </c>
      <c r="C41" s="21" t="s">
        <v>320</v>
      </c>
      <c r="D41" s="21" t="s">
        <v>352</v>
      </c>
      <c r="E41" s="58" t="s">
        <v>593</v>
      </c>
      <c r="F41" s="21" t="s">
        <v>323</v>
      </c>
      <c r="G41" s="58" t="s">
        <v>400</v>
      </c>
      <c r="H41" s="21" t="s">
        <v>338</v>
      </c>
      <c r="I41" s="21" t="s">
        <v>339</v>
      </c>
      <c r="J41" s="58" t="s">
        <v>594</v>
      </c>
    </row>
    <row r="42" ht="42" customHeight="1" spans="1:10">
      <c r="A42" s="73" t="s">
        <v>298</v>
      </c>
      <c r="B42" s="21" t="s">
        <v>590</v>
      </c>
      <c r="C42" s="21" t="s">
        <v>320</v>
      </c>
      <c r="D42" s="21" t="s">
        <v>352</v>
      </c>
      <c r="E42" s="58" t="s">
        <v>595</v>
      </c>
      <c r="F42" s="21" t="s">
        <v>336</v>
      </c>
      <c r="G42" s="58" t="s">
        <v>400</v>
      </c>
      <c r="H42" s="21" t="s">
        <v>338</v>
      </c>
      <c r="I42" s="21" t="s">
        <v>339</v>
      </c>
      <c r="J42" s="58" t="s">
        <v>596</v>
      </c>
    </row>
    <row r="43" ht="42" customHeight="1" spans="1:10">
      <c r="A43" s="73" t="s">
        <v>298</v>
      </c>
      <c r="B43" s="21" t="s">
        <v>590</v>
      </c>
      <c r="C43" s="21" t="s">
        <v>320</v>
      </c>
      <c r="D43" s="21" t="s">
        <v>327</v>
      </c>
      <c r="E43" s="58" t="s">
        <v>597</v>
      </c>
      <c r="F43" s="21" t="s">
        <v>329</v>
      </c>
      <c r="G43" s="58" t="s">
        <v>428</v>
      </c>
      <c r="H43" s="21" t="s">
        <v>357</v>
      </c>
      <c r="I43" s="21" t="s">
        <v>325</v>
      </c>
      <c r="J43" s="58" t="s">
        <v>598</v>
      </c>
    </row>
    <row r="44" ht="42" customHeight="1" spans="1:10">
      <c r="A44" s="73" t="s">
        <v>298</v>
      </c>
      <c r="B44" s="21" t="s">
        <v>590</v>
      </c>
      <c r="C44" s="21" t="s">
        <v>333</v>
      </c>
      <c r="D44" s="21" t="s">
        <v>334</v>
      </c>
      <c r="E44" s="58" t="s">
        <v>599</v>
      </c>
      <c r="F44" s="21" t="s">
        <v>323</v>
      </c>
      <c r="G44" s="58" t="s">
        <v>400</v>
      </c>
      <c r="H44" s="21" t="s">
        <v>338</v>
      </c>
      <c r="I44" s="21" t="s">
        <v>339</v>
      </c>
      <c r="J44" s="58" t="s">
        <v>600</v>
      </c>
    </row>
    <row r="45" ht="42" customHeight="1" spans="1:10">
      <c r="A45" s="73" t="s">
        <v>298</v>
      </c>
      <c r="B45" s="21" t="s">
        <v>590</v>
      </c>
      <c r="C45" s="21" t="s">
        <v>343</v>
      </c>
      <c r="D45" s="21" t="s">
        <v>344</v>
      </c>
      <c r="E45" s="58" t="s">
        <v>541</v>
      </c>
      <c r="F45" s="21" t="s">
        <v>323</v>
      </c>
      <c r="G45" s="58" t="s">
        <v>400</v>
      </c>
      <c r="H45" s="21" t="s">
        <v>338</v>
      </c>
      <c r="I45" s="21" t="s">
        <v>339</v>
      </c>
      <c r="J45" s="58" t="s">
        <v>601</v>
      </c>
    </row>
    <row r="46" ht="42" customHeight="1" spans="1:10">
      <c r="A46" s="73" t="s">
        <v>302</v>
      </c>
      <c r="B46" s="21" t="s">
        <v>602</v>
      </c>
      <c r="C46" s="21" t="s">
        <v>320</v>
      </c>
      <c r="D46" s="21" t="s">
        <v>321</v>
      </c>
      <c r="E46" s="58" t="s">
        <v>603</v>
      </c>
      <c r="F46" s="21" t="s">
        <v>323</v>
      </c>
      <c r="G46" s="58" t="s">
        <v>604</v>
      </c>
      <c r="H46" s="21" t="s">
        <v>413</v>
      </c>
      <c r="I46" s="21" t="s">
        <v>325</v>
      </c>
      <c r="J46" s="58" t="s">
        <v>605</v>
      </c>
    </row>
    <row r="47" ht="42" customHeight="1" spans="1:10">
      <c r="A47" s="73" t="s">
        <v>302</v>
      </c>
      <c r="B47" s="21" t="s">
        <v>602</v>
      </c>
      <c r="C47" s="21" t="s">
        <v>320</v>
      </c>
      <c r="D47" s="21" t="s">
        <v>352</v>
      </c>
      <c r="E47" s="58" t="s">
        <v>606</v>
      </c>
      <c r="F47" s="21" t="s">
        <v>323</v>
      </c>
      <c r="G47" s="58" t="s">
        <v>390</v>
      </c>
      <c r="H47" s="21" t="s">
        <v>338</v>
      </c>
      <c r="I47" s="21" t="s">
        <v>339</v>
      </c>
      <c r="J47" s="58" t="s">
        <v>607</v>
      </c>
    </row>
    <row r="48" ht="42" customHeight="1" spans="1:10">
      <c r="A48" s="73" t="s">
        <v>302</v>
      </c>
      <c r="B48" s="21" t="s">
        <v>602</v>
      </c>
      <c r="C48" s="21" t="s">
        <v>320</v>
      </c>
      <c r="D48" s="21" t="s">
        <v>327</v>
      </c>
      <c r="E48" s="58" t="s">
        <v>608</v>
      </c>
      <c r="F48" s="21" t="s">
        <v>329</v>
      </c>
      <c r="G48" s="58" t="s">
        <v>609</v>
      </c>
      <c r="H48" s="21" t="s">
        <v>357</v>
      </c>
      <c r="I48" s="21" t="s">
        <v>325</v>
      </c>
      <c r="J48" s="58" t="s">
        <v>610</v>
      </c>
    </row>
    <row r="49" ht="42" customHeight="1" spans="1:10">
      <c r="A49" s="73" t="s">
        <v>302</v>
      </c>
      <c r="B49" s="21" t="s">
        <v>602</v>
      </c>
      <c r="C49" s="21" t="s">
        <v>333</v>
      </c>
      <c r="D49" s="21" t="s">
        <v>334</v>
      </c>
      <c r="E49" s="58" t="s">
        <v>611</v>
      </c>
      <c r="F49" s="21" t="s">
        <v>336</v>
      </c>
      <c r="G49" s="58" t="s">
        <v>366</v>
      </c>
      <c r="H49" s="21" t="s">
        <v>338</v>
      </c>
      <c r="I49" s="21" t="s">
        <v>339</v>
      </c>
      <c r="J49" s="58" t="s">
        <v>611</v>
      </c>
    </row>
    <row r="50" ht="42" customHeight="1" spans="1:10">
      <c r="A50" s="73" t="s">
        <v>302</v>
      </c>
      <c r="B50" s="21" t="s">
        <v>602</v>
      </c>
      <c r="C50" s="21" t="s">
        <v>343</v>
      </c>
      <c r="D50" s="21" t="s">
        <v>344</v>
      </c>
      <c r="E50" s="58" t="s">
        <v>612</v>
      </c>
      <c r="F50" s="21" t="s">
        <v>323</v>
      </c>
      <c r="G50" s="58" t="s">
        <v>346</v>
      </c>
      <c r="H50" s="21" t="s">
        <v>338</v>
      </c>
      <c r="I50" s="21" t="s">
        <v>325</v>
      </c>
      <c r="J50" s="58" t="s">
        <v>613</v>
      </c>
    </row>
    <row r="51" ht="69" customHeight="1" spans="1:10">
      <c r="A51" s="73" t="s">
        <v>294</v>
      </c>
      <c r="B51" s="21" t="s">
        <v>614</v>
      </c>
      <c r="C51" s="21" t="s">
        <v>320</v>
      </c>
      <c r="D51" s="21" t="s">
        <v>321</v>
      </c>
      <c r="E51" s="58" t="s">
        <v>615</v>
      </c>
      <c r="F51" s="21" t="s">
        <v>336</v>
      </c>
      <c r="G51" s="58" t="s">
        <v>616</v>
      </c>
      <c r="H51" s="21" t="s">
        <v>350</v>
      </c>
      <c r="I51" s="21" t="s">
        <v>325</v>
      </c>
      <c r="J51" s="58" t="s">
        <v>617</v>
      </c>
    </row>
    <row r="52" ht="42" customHeight="1" spans="1:10">
      <c r="A52" s="73" t="s">
        <v>294</v>
      </c>
      <c r="B52" s="21" t="s">
        <v>614</v>
      </c>
      <c r="C52" s="21" t="s">
        <v>320</v>
      </c>
      <c r="D52" s="21" t="s">
        <v>321</v>
      </c>
      <c r="E52" s="58" t="s">
        <v>618</v>
      </c>
      <c r="F52" s="21" t="s">
        <v>336</v>
      </c>
      <c r="G52" s="58" t="s">
        <v>616</v>
      </c>
      <c r="H52" s="21" t="s">
        <v>350</v>
      </c>
      <c r="I52" s="21" t="s">
        <v>325</v>
      </c>
      <c r="J52" s="58" t="s">
        <v>619</v>
      </c>
    </row>
    <row r="53" ht="42" customHeight="1" spans="1:10">
      <c r="A53" s="73" t="s">
        <v>294</v>
      </c>
      <c r="B53" s="21" t="s">
        <v>614</v>
      </c>
      <c r="C53" s="21" t="s">
        <v>320</v>
      </c>
      <c r="D53" s="21" t="s">
        <v>321</v>
      </c>
      <c r="E53" s="58" t="s">
        <v>620</v>
      </c>
      <c r="F53" s="21" t="s">
        <v>336</v>
      </c>
      <c r="G53" s="58" t="s">
        <v>616</v>
      </c>
      <c r="H53" s="21" t="s">
        <v>324</v>
      </c>
      <c r="I53" s="21" t="s">
        <v>325</v>
      </c>
      <c r="J53" s="58" t="s">
        <v>621</v>
      </c>
    </row>
    <row r="54" ht="42" customHeight="1" spans="1:10">
      <c r="A54" s="73" t="s">
        <v>294</v>
      </c>
      <c r="B54" s="21" t="s">
        <v>614</v>
      </c>
      <c r="C54" s="21" t="s">
        <v>320</v>
      </c>
      <c r="D54" s="21" t="s">
        <v>327</v>
      </c>
      <c r="E54" s="58" t="s">
        <v>427</v>
      </c>
      <c r="F54" s="21" t="s">
        <v>329</v>
      </c>
      <c r="G54" s="58" t="s">
        <v>330</v>
      </c>
      <c r="H54" s="21" t="s">
        <v>622</v>
      </c>
      <c r="I54" s="21" t="s">
        <v>325</v>
      </c>
      <c r="J54" s="58" t="s">
        <v>623</v>
      </c>
    </row>
    <row r="55" ht="42" customHeight="1" spans="1:10">
      <c r="A55" s="73" t="s">
        <v>294</v>
      </c>
      <c r="B55" s="21" t="s">
        <v>614</v>
      </c>
      <c r="C55" s="21" t="s">
        <v>333</v>
      </c>
      <c r="D55" s="21" t="s">
        <v>334</v>
      </c>
      <c r="E55" s="58" t="s">
        <v>624</v>
      </c>
      <c r="F55" s="21" t="s">
        <v>336</v>
      </c>
      <c r="G55" s="58" t="s">
        <v>431</v>
      </c>
      <c r="H55" s="21" t="s">
        <v>338</v>
      </c>
      <c r="I55" s="21" t="s">
        <v>339</v>
      </c>
      <c r="J55" s="58" t="s">
        <v>625</v>
      </c>
    </row>
    <row r="56" ht="42" customHeight="1" spans="1:10">
      <c r="A56" s="73" t="s">
        <v>294</v>
      </c>
      <c r="B56" s="21" t="s">
        <v>614</v>
      </c>
      <c r="C56" s="21" t="s">
        <v>343</v>
      </c>
      <c r="D56" s="21" t="s">
        <v>344</v>
      </c>
      <c r="E56" s="58" t="s">
        <v>626</v>
      </c>
      <c r="F56" s="21" t="s">
        <v>323</v>
      </c>
      <c r="G56" s="58" t="s">
        <v>400</v>
      </c>
      <c r="H56" s="21" t="s">
        <v>338</v>
      </c>
      <c r="I56" s="21" t="s">
        <v>325</v>
      </c>
      <c r="J56" s="58" t="s">
        <v>627</v>
      </c>
    </row>
  </sheetData>
  <mergeCells count="18">
    <mergeCell ref="A3:J3"/>
    <mergeCell ref="A4:H4"/>
    <mergeCell ref="A8:A14"/>
    <mergeCell ref="A15:A21"/>
    <mergeCell ref="A22:A26"/>
    <mergeCell ref="A27:A32"/>
    <mergeCell ref="A33:A38"/>
    <mergeCell ref="A39:A45"/>
    <mergeCell ref="A46:A50"/>
    <mergeCell ref="A51:A56"/>
    <mergeCell ref="B8:B14"/>
    <mergeCell ref="B15:B21"/>
    <mergeCell ref="B22:B26"/>
    <mergeCell ref="B27:B32"/>
    <mergeCell ref="B33:B38"/>
    <mergeCell ref="B39:B45"/>
    <mergeCell ref="B46:B50"/>
    <mergeCell ref="B51:B56"/>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3" sqref="A3:I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6" t="s">
        <v>628</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tr">
        <f>"单位名称："&amp;"昆明市残疾人联合会机关"</f>
        <v>单位名称：昆明市残疾人联合会机关</v>
      </c>
      <c r="B4" s="43"/>
      <c r="C4" s="43"/>
      <c r="D4" s="44"/>
      <c r="F4" s="45"/>
      <c r="G4" s="46"/>
      <c r="H4" s="46"/>
      <c r="I4" s="65" t="s">
        <v>1</v>
      </c>
    </row>
    <row r="5" ht="28.5" customHeight="1" spans="1:9">
      <c r="A5" s="47" t="s">
        <v>187</v>
      </c>
      <c r="B5" s="48" t="s">
        <v>188</v>
      </c>
      <c r="C5" s="49" t="s">
        <v>629</v>
      </c>
      <c r="D5" s="47" t="s">
        <v>630</v>
      </c>
      <c r="E5" s="47" t="s">
        <v>631</v>
      </c>
      <c r="F5" s="47" t="s">
        <v>632</v>
      </c>
      <c r="G5" s="48" t="s">
        <v>633</v>
      </c>
      <c r="H5" s="34"/>
      <c r="I5" s="47"/>
    </row>
    <row r="6" ht="21" customHeight="1" spans="1:9">
      <c r="A6" s="49"/>
      <c r="B6" s="50"/>
      <c r="C6" s="50"/>
      <c r="D6" s="51"/>
      <c r="E6" s="50"/>
      <c r="F6" s="50"/>
      <c r="G6" s="48" t="s">
        <v>444</v>
      </c>
      <c r="H6" s="48" t="s">
        <v>634</v>
      </c>
      <c r="I6" s="48" t="s">
        <v>635</v>
      </c>
    </row>
    <row r="7" ht="17.25" customHeight="1" spans="1:9">
      <c r="A7" s="52" t="s">
        <v>82</v>
      </c>
      <c r="B7" s="53"/>
      <c r="C7" s="54" t="s">
        <v>83</v>
      </c>
      <c r="D7" s="52" t="s">
        <v>84</v>
      </c>
      <c r="E7" s="55" t="s">
        <v>85</v>
      </c>
      <c r="F7" s="52" t="s">
        <v>86</v>
      </c>
      <c r="G7" s="54" t="s">
        <v>87</v>
      </c>
      <c r="H7" s="56" t="s">
        <v>88</v>
      </c>
      <c r="I7" s="55" t="s">
        <v>89</v>
      </c>
    </row>
    <row r="8" ht="19.5" customHeight="1" spans="1:9">
      <c r="A8" s="57"/>
      <c r="B8" s="30"/>
      <c r="C8" s="30"/>
      <c r="D8" s="58"/>
      <c r="E8" s="21"/>
      <c r="F8" s="56"/>
      <c r="G8" s="59"/>
      <c r="H8" s="60"/>
      <c r="I8" s="60"/>
    </row>
    <row r="9" ht="19.5" customHeight="1" spans="1:9">
      <c r="A9" s="61" t="s">
        <v>55</v>
      </c>
      <c r="B9" s="62"/>
      <c r="C9" s="62"/>
      <c r="D9" s="63"/>
      <c r="E9" s="64"/>
      <c r="F9" s="64"/>
      <c r="G9" s="59"/>
      <c r="H9" s="60"/>
      <c r="I9" s="60"/>
    </row>
    <row r="10" customHeight="1" spans="1:1">
      <c r="A10" t="s">
        <v>636</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3" sqref="A3:K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637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"单位名称："&amp;"昆明市残疾人联合会机关"</f>
        <v>单位名称：昆明市残疾人联合会机关</v>
      </c>
      <c r="B4" s="6"/>
      <c r="C4" s="6"/>
      <c r="D4" s="6"/>
      <c r="E4" s="6"/>
      <c r="F4" s="6"/>
      <c r="G4" s="6"/>
      <c r="H4" s="7"/>
      <c r="I4" s="7"/>
      <c r="J4" s="7"/>
      <c r="K4" s="8" t="s">
        <v>1</v>
      </c>
    </row>
    <row r="5" ht="21.75" customHeight="1" spans="1:11">
      <c r="A5" s="9" t="s">
        <v>269</v>
      </c>
      <c r="B5" s="9" t="s">
        <v>190</v>
      </c>
      <c r="C5" s="9" t="s">
        <v>270</v>
      </c>
      <c r="D5" s="10" t="s">
        <v>191</v>
      </c>
      <c r="E5" s="10" t="s">
        <v>192</v>
      </c>
      <c r="F5" s="10" t="s">
        <v>271</v>
      </c>
      <c r="G5" s="10" t="s">
        <v>272</v>
      </c>
      <c r="H5" s="28" t="s">
        <v>55</v>
      </c>
      <c r="I5" s="11" t="s">
        <v>638</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30"/>
      <c r="B9" s="21"/>
      <c r="C9" s="21"/>
      <c r="D9" s="21"/>
      <c r="E9" s="21"/>
      <c r="F9" s="21"/>
      <c r="G9" s="21"/>
      <c r="H9" s="23"/>
      <c r="I9" s="23"/>
      <c r="J9" s="23"/>
      <c r="K9" s="35"/>
    </row>
    <row r="10" ht="18.75" customHeight="1" spans="1:11">
      <c r="A10" s="30"/>
      <c r="B10" s="21"/>
      <c r="C10" s="21"/>
      <c r="D10" s="21"/>
      <c r="E10" s="21"/>
      <c r="F10" s="21"/>
      <c r="G10" s="21"/>
      <c r="H10" s="23"/>
      <c r="I10" s="23"/>
      <c r="J10" s="23"/>
      <c r="K10" s="35"/>
    </row>
    <row r="11" ht="18.75" customHeight="1" spans="1:11">
      <c r="A11" s="30"/>
      <c r="B11" s="21"/>
      <c r="C11" s="21"/>
      <c r="D11" s="21"/>
      <c r="E11" s="21"/>
      <c r="F11" s="21"/>
      <c r="G11" s="21"/>
      <c r="H11" s="23"/>
      <c r="I11" s="23"/>
      <c r="J11" s="23"/>
      <c r="K11" s="35"/>
    </row>
    <row r="12" ht="18.75" customHeight="1" spans="1:11">
      <c r="A12" s="31" t="s">
        <v>178</v>
      </c>
      <c r="B12" s="32"/>
      <c r="C12" s="32"/>
      <c r="D12" s="32"/>
      <c r="E12" s="32"/>
      <c r="F12" s="32"/>
      <c r="G12" s="33"/>
      <c r="H12" s="23"/>
      <c r="I12" s="23"/>
      <c r="J12" s="23"/>
      <c r="K12" s="35"/>
    </row>
    <row r="13" customHeight="1" spans="1:1">
      <c r="A13" t="s">
        <v>639</v>
      </c>
    </row>
  </sheetData>
  <mergeCells count="15">
    <mergeCell ref="A3:K3"/>
    <mergeCell ref="A4:G4"/>
    <mergeCell ref="I5:K5"/>
    <mergeCell ref="A12:G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2" activePane="bottomLeft" state="frozen"/>
      <selection/>
      <selection pane="bottomLeft" activeCell="C24" sqref="C24"/>
    </sheetView>
  </sheetViews>
  <sheetFormatPr defaultColWidth="9.14166666666667" defaultRowHeight="14.25" customHeight="1" outlineLevelCol="6"/>
  <cols>
    <col min="1" max="1" width="19.5" customWidth="1"/>
    <col min="2" max="2" width="15.375" customWidth="1"/>
    <col min="3" max="3" width="39" customWidth="1"/>
    <col min="4" max="4" width="10.125" customWidth="1"/>
    <col min="5" max="7" width="23.85" customWidth="1"/>
  </cols>
  <sheetData>
    <row r="1" customHeight="1" spans="1:7">
      <c r="A1" s="1"/>
      <c r="B1" s="1"/>
      <c r="C1" s="1"/>
      <c r="D1" s="1"/>
      <c r="E1" s="1"/>
      <c r="F1" s="1"/>
      <c r="G1" s="1"/>
    </row>
    <row r="2" ht="13.5" customHeight="1" spans="4:7">
      <c r="D2" s="2"/>
      <c r="G2" s="3" t="s">
        <v>640</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"单位名称："&amp;"昆明市残疾人联合会机关"</f>
        <v>单位名称：昆明市残疾人联合会机关</v>
      </c>
      <c r="B4" s="6"/>
      <c r="C4" s="6"/>
      <c r="D4" s="6"/>
      <c r="E4" s="7"/>
      <c r="F4" s="7"/>
      <c r="G4" s="8" t="s">
        <v>1</v>
      </c>
    </row>
    <row r="5" ht="21.75" customHeight="1" spans="1:7">
      <c r="A5" s="9" t="s">
        <v>270</v>
      </c>
      <c r="B5" s="9" t="s">
        <v>269</v>
      </c>
      <c r="C5" s="9" t="s">
        <v>190</v>
      </c>
      <c r="D5" s="10" t="s">
        <v>641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38388284</v>
      </c>
      <c r="F9" s="23"/>
      <c r="G9" s="23"/>
    </row>
    <row r="10" ht="18.75" customHeight="1" spans="1:7">
      <c r="A10" s="21"/>
      <c r="B10" s="21" t="s">
        <v>642</v>
      </c>
      <c r="C10" s="21" t="s">
        <v>281</v>
      </c>
      <c r="D10" s="21" t="s">
        <v>643</v>
      </c>
      <c r="E10" s="23">
        <v>320000</v>
      </c>
      <c r="F10" s="23"/>
      <c r="G10" s="23"/>
    </row>
    <row r="11" ht="18.75" customHeight="1" spans="1:7">
      <c r="A11" s="24"/>
      <c r="B11" s="21" t="s">
        <v>642</v>
      </c>
      <c r="C11" s="21" t="s">
        <v>289</v>
      </c>
      <c r="D11" s="21" t="s">
        <v>643</v>
      </c>
      <c r="E11" s="23">
        <v>370000</v>
      </c>
      <c r="F11" s="23"/>
      <c r="G11" s="23"/>
    </row>
    <row r="12" ht="18.75" customHeight="1" spans="1:7">
      <c r="A12" s="24"/>
      <c r="B12" s="21" t="s">
        <v>642</v>
      </c>
      <c r="C12" s="21" t="s">
        <v>292</v>
      </c>
      <c r="D12" s="21" t="s">
        <v>643</v>
      </c>
      <c r="E12" s="23">
        <v>250000</v>
      </c>
      <c r="F12" s="23"/>
      <c r="G12" s="23"/>
    </row>
    <row r="13" ht="18.75" customHeight="1" spans="1:7">
      <c r="A13" s="24"/>
      <c r="B13" s="21" t="s">
        <v>644</v>
      </c>
      <c r="C13" s="21" t="s">
        <v>296</v>
      </c>
      <c r="D13" s="21" t="s">
        <v>645</v>
      </c>
      <c r="E13" s="23">
        <v>4260000</v>
      </c>
      <c r="F13" s="23"/>
      <c r="G13" s="23"/>
    </row>
    <row r="14" ht="18.75" customHeight="1" spans="1:7">
      <c r="A14" s="24"/>
      <c r="B14" s="21" t="s">
        <v>644</v>
      </c>
      <c r="C14" s="21" t="s">
        <v>298</v>
      </c>
      <c r="D14" s="21" t="s">
        <v>645</v>
      </c>
      <c r="E14" s="23">
        <v>4440000</v>
      </c>
      <c r="F14" s="23"/>
      <c r="G14" s="23"/>
    </row>
    <row r="15" ht="18.75" customHeight="1" spans="1:7">
      <c r="A15" s="24"/>
      <c r="B15" s="21" t="s">
        <v>644</v>
      </c>
      <c r="C15" s="21" t="s">
        <v>300</v>
      </c>
      <c r="D15" s="21" t="s">
        <v>645</v>
      </c>
      <c r="E15" s="23">
        <v>300000</v>
      </c>
      <c r="F15" s="23"/>
      <c r="G15" s="23"/>
    </row>
    <row r="16" ht="18.75" customHeight="1" spans="1:7">
      <c r="A16" s="24"/>
      <c r="B16" s="21" t="s">
        <v>644</v>
      </c>
      <c r="C16" s="21" t="s">
        <v>304</v>
      </c>
      <c r="D16" s="21" t="s">
        <v>645</v>
      </c>
      <c r="E16" s="23">
        <v>4338640</v>
      </c>
      <c r="F16" s="23"/>
      <c r="G16" s="23"/>
    </row>
    <row r="17" ht="18.75" customHeight="1" spans="1:7">
      <c r="A17" s="24"/>
      <c r="B17" s="21" t="s">
        <v>644</v>
      </c>
      <c r="C17" s="21" t="s">
        <v>308</v>
      </c>
      <c r="D17" s="21" t="s">
        <v>645</v>
      </c>
      <c r="E17" s="23">
        <v>24109644</v>
      </c>
      <c r="F17" s="23"/>
      <c r="G17" s="23"/>
    </row>
    <row r="18" ht="18.75" customHeight="1" spans="1:7">
      <c r="A18" s="25" t="s">
        <v>55</v>
      </c>
      <c r="B18" s="26" t="s">
        <v>646</v>
      </c>
      <c r="C18" s="26"/>
      <c r="D18" s="27"/>
      <c r="E18" s="23">
        <v>38388284</v>
      </c>
      <c r="F18" s="23"/>
      <c r="G18" s="23"/>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GridLines="0" showZeros="0" workbookViewId="0">
      <pane ySplit="1" topLeftCell="A2" activePane="bottomLeft" state="frozen"/>
      <selection/>
      <selection pane="bottomLeft" activeCell="K19" sqref="K19"/>
    </sheetView>
  </sheetViews>
  <sheetFormatPr defaultColWidth="8.575" defaultRowHeight="12.75" customHeight="1"/>
  <cols>
    <col min="1" max="1" width="15.8916666666667" customWidth="1"/>
    <col min="2" max="2" width="17.75" customWidth="1"/>
    <col min="3" max="3" width="11.875" customWidth="1"/>
    <col min="4" max="4" width="12" customWidth="1"/>
    <col min="5" max="6" width="14.25" customWidth="1"/>
    <col min="7" max="8" width="16.875" customWidth="1"/>
    <col min="9" max="9" width="9.125" customWidth="1"/>
    <col min="10" max="10" width="13.625" customWidth="1"/>
    <col min="11" max="11" width="16.125" customWidth="1"/>
    <col min="12" max="12" width="15.125" customWidth="1"/>
    <col min="13" max="13" width="17.875" customWidth="1"/>
    <col min="14" max="14" width="12.125" customWidth="1"/>
    <col min="15" max="15" width="6.625" customWidth="1"/>
    <col min="16" max="19" width="15.25"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52</v>
      </c>
    </row>
    <row r="3" ht="41.25" customHeight="1" spans="1:19">
      <c r="A3" s="39" t="str">
        <f>"2025"&amp;"年部门收入预算表"</f>
        <v>2025年部门收入预算表</v>
      </c>
      <c r="B3" s="168"/>
      <c r="C3" s="168"/>
      <c r="D3" s="168"/>
      <c r="E3" s="168"/>
      <c r="F3" s="168"/>
      <c r="G3" s="168"/>
      <c r="H3" s="168"/>
      <c r="I3" s="168"/>
      <c r="J3" s="168"/>
      <c r="K3" s="168"/>
      <c r="L3" s="168"/>
      <c r="M3" s="168"/>
      <c r="N3" s="168"/>
      <c r="O3" s="168"/>
      <c r="P3" s="168"/>
      <c r="Q3" s="168"/>
      <c r="R3" s="168"/>
      <c r="S3" s="168"/>
    </row>
    <row r="4" ht="17.25" customHeight="1" spans="1:19">
      <c r="A4" s="42" t="str">
        <f>"单位名称："&amp;"昆明市残疾人联合会机关"</f>
        <v>单位名称：昆明市残疾人联合会机关</v>
      </c>
      <c r="S4" s="44" t="s">
        <v>1</v>
      </c>
    </row>
    <row r="5" ht="21.75" customHeight="1" spans="1:19">
      <c r="A5" s="190" t="s">
        <v>53</v>
      </c>
      <c r="B5" s="191" t="s">
        <v>54</v>
      </c>
      <c r="C5" s="191" t="s">
        <v>55</v>
      </c>
      <c r="D5" s="192" t="s">
        <v>56</v>
      </c>
      <c r="E5" s="192"/>
      <c r="F5" s="192"/>
      <c r="G5" s="192"/>
      <c r="H5" s="192"/>
      <c r="I5" s="138"/>
      <c r="J5" s="192"/>
      <c r="K5" s="192"/>
      <c r="L5" s="192"/>
      <c r="M5" s="192"/>
      <c r="N5" s="199"/>
      <c r="O5" s="192" t="s">
        <v>45</v>
      </c>
      <c r="P5" s="192"/>
      <c r="Q5" s="192"/>
      <c r="R5" s="192"/>
      <c r="S5" s="199"/>
    </row>
    <row r="6" ht="27" customHeight="1" spans="1:19">
      <c r="A6" s="193"/>
      <c r="B6" s="194"/>
      <c r="C6" s="194"/>
      <c r="D6" s="194" t="s">
        <v>57</v>
      </c>
      <c r="E6" s="194" t="s">
        <v>58</v>
      </c>
      <c r="F6" s="194" t="s">
        <v>59</v>
      </c>
      <c r="G6" s="194" t="s">
        <v>60</v>
      </c>
      <c r="H6" s="194" t="s">
        <v>61</v>
      </c>
      <c r="I6" s="200" t="s">
        <v>62</v>
      </c>
      <c r="J6" s="201"/>
      <c r="K6" s="201"/>
      <c r="L6" s="201"/>
      <c r="M6" s="201"/>
      <c r="N6" s="202"/>
      <c r="O6" s="194" t="s">
        <v>57</v>
      </c>
      <c r="P6" s="194" t="s">
        <v>58</v>
      </c>
      <c r="Q6" s="194" t="s">
        <v>59</v>
      </c>
      <c r="R6" s="194" t="s">
        <v>60</v>
      </c>
      <c r="S6" s="194" t="s">
        <v>63</v>
      </c>
    </row>
    <row r="7" ht="30" customHeight="1" spans="1:19">
      <c r="A7" s="195"/>
      <c r="B7" s="110"/>
      <c r="C7" s="120"/>
      <c r="D7" s="120"/>
      <c r="E7" s="120"/>
      <c r="F7" s="120"/>
      <c r="G7" s="120"/>
      <c r="H7" s="120"/>
      <c r="I7" s="72" t="s">
        <v>57</v>
      </c>
      <c r="J7" s="202" t="s">
        <v>64</v>
      </c>
      <c r="K7" s="202" t="s">
        <v>65</v>
      </c>
      <c r="L7" s="202" t="s">
        <v>66</v>
      </c>
      <c r="M7" s="202" t="s">
        <v>67</v>
      </c>
      <c r="N7" s="202" t="s">
        <v>68</v>
      </c>
      <c r="O7" s="203"/>
      <c r="P7" s="203"/>
      <c r="Q7" s="203"/>
      <c r="R7" s="203"/>
      <c r="S7" s="120"/>
    </row>
    <row r="8" ht="15" customHeight="1" spans="1:19">
      <c r="A8" s="196">
        <v>1</v>
      </c>
      <c r="B8" s="196">
        <v>2</v>
      </c>
      <c r="C8" s="196">
        <v>3</v>
      </c>
      <c r="D8" s="196">
        <v>4</v>
      </c>
      <c r="E8" s="196">
        <v>5</v>
      </c>
      <c r="F8" s="196">
        <v>6</v>
      </c>
      <c r="G8" s="196">
        <v>7</v>
      </c>
      <c r="H8" s="196">
        <v>8</v>
      </c>
      <c r="I8" s="72">
        <v>9</v>
      </c>
      <c r="J8" s="196">
        <v>10</v>
      </c>
      <c r="K8" s="196">
        <v>11</v>
      </c>
      <c r="L8" s="196">
        <v>12</v>
      </c>
      <c r="M8" s="196">
        <v>13</v>
      </c>
      <c r="N8" s="196">
        <v>14</v>
      </c>
      <c r="O8" s="196">
        <v>15</v>
      </c>
      <c r="P8" s="196">
        <v>16</v>
      </c>
      <c r="Q8" s="196">
        <v>17</v>
      </c>
      <c r="R8" s="196">
        <v>18</v>
      </c>
      <c r="S8" s="196">
        <v>19</v>
      </c>
    </row>
    <row r="9" ht="18" customHeight="1" spans="1:19">
      <c r="A9" s="21" t="s">
        <v>69</v>
      </c>
      <c r="B9" s="21" t="s">
        <v>70</v>
      </c>
      <c r="C9" s="83">
        <v>59707789</v>
      </c>
      <c r="D9" s="83">
        <v>59707789</v>
      </c>
      <c r="E9" s="83">
        <v>38105889</v>
      </c>
      <c r="F9" s="83">
        <v>14800000</v>
      </c>
      <c r="G9" s="83"/>
      <c r="H9" s="83"/>
      <c r="I9" s="83"/>
      <c r="J9" s="83"/>
      <c r="K9" s="83"/>
      <c r="L9" s="83"/>
      <c r="M9" s="83"/>
      <c r="N9" s="83"/>
      <c r="O9" s="83"/>
      <c r="P9" s="83"/>
      <c r="Q9" s="83"/>
      <c r="R9" s="83"/>
      <c r="S9" s="83"/>
    </row>
    <row r="10" ht="18" customHeight="1" spans="1:19">
      <c r="A10" s="49" t="s">
        <v>55</v>
      </c>
      <c r="B10" s="197"/>
      <c r="C10" s="83">
        <v>59707789</v>
      </c>
      <c r="D10" s="83">
        <v>59707789</v>
      </c>
      <c r="E10" s="83">
        <v>44907789</v>
      </c>
      <c r="F10" s="83">
        <v>14800000</v>
      </c>
      <c r="G10" s="83"/>
      <c r="H10" s="83"/>
      <c r="I10" s="83"/>
      <c r="J10" s="83"/>
      <c r="K10" s="83"/>
      <c r="L10" s="83"/>
      <c r="M10" s="83"/>
      <c r="N10" s="83"/>
      <c r="O10" s="83"/>
      <c r="P10" s="83"/>
      <c r="Q10" s="83"/>
      <c r="R10" s="83"/>
      <c r="S10" s="83"/>
    </row>
    <row r="21" customHeight="1" spans="5:5">
      <c r="E21" s="19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2" activePane="bottomLeft" state="frozen"/>
      <selection/>
      <selection pane="bottomLeft" activeCell="R6" sqref="R6"/>
    </sheetView>
  </sheetViews>
  <sheetFormatPr defaultColWidth="8.575" defaultRowHeight="12.75" customHeight="1"/>
  <cols>
    <col min="1" max="1" width="14.2833333333333" customWidth="1"/>
    <col min="2" max="2" width="32.125" customWidth="1"/>
    <col min="3" max="6" width="16.875" customWidth="1"/>
    <col min="7" max="7" width="17" customWidth="1"/>
    <col min="8" max="8" width="16.75" customWidth="1"/>
    <col min="9" max="9" width="17.75" customWidth="1"/>
    <col min="10" max="10" width="8.375" customWidth="1"/>
    <col min="11" max="15" width="14.875" customWidth="1"/>
  </cols>
  <sheetData>
    <row r="1" customHeight="1" spans="1:15">
      <c r="A1" s="1"/>
      <c r="B1" s="1"/>
      <c r="C1" s="1"/>
      <c r="D1" s="1"/>
      <c r="E1" s="1"/>
      <c r="F1" s="1"/>
      <c r="G1" s="1"/>
      <c r="H1" s="1"/>
      <c r="I1" s="1"/>
      <c r="J1" s="1"/>
      <c r="K1" s="1"/>
      <c r="L1" s="1"/>
      <c r="M1" s="1"/>
      <c r="N1" s="1"/>
      <c r="O1" s="1"/>
    </row>
    <row r="2" ht="17.25" customHeight="1" spans="1:1">
      <c r="A2" s="44" t="s">
        <v>71</v>
      </c>
    </row>
    <row r="3" ht="41.25" customHeight="1" spans="1:15">
      <c r="A3" s="39" t="str">
        <f>"2025"&amp;"年部门支出预算表"</f>
        <v>2025年部门支出预算表</v>
      </c>
      <c r="B3" s="168"/>
      <c r="C3" s="168"/>
      <c r="D3" s="168"/>
      <c r="E3" s="168"/>
      <c r="F3" s="168"/>
      <c r="G3" s="168"/>
      <c r="H3" s="168"/>
      <c r="I3" s="168"/>
      <c r="J3" s="168"/>
      <c r="K3" s="168"/>
      <c r="L3" s="168"/>
      <c r="M3" s="168"/>
      <c r="N3" s="168"/>
      <c r="O3" s="168"/>
    </row>
    <row r="4" ht="17.25" customHeight="1" spans="1:15">
      <c r="A4" s="42" t="str">
        <f>"单位名称："&amp;"昆明市残疾人联合会机关"</f>
        <v>单位名称：昆明市残疾人联合会机关</v>
      </c>
      <c r="O4" s="44" t="s">
        <v>1</v>
      </c>
    </row>
    <row r="5" ht="27" customHeight="1" spans="1:15">
      <c r="A5" s="176" t="s">
        <v>72</v>
      </c>
      <c r="B5" s="176" t="s">
        <v>73</v>
      </c>
      <c r="C5" s="176" t="s">
        <v>55</v>
      </c>
      <c r="D5" s="177" t="s">
        <v>58</v>
      </c>
      <c r="E5" s="178"/>
      <c r="F5" s="179"/>
      <c r="G5" s="180" t="s">
        <v>59</v>
      </c>
      <c r="H5" s="180" t="s">
        <v>60</v>
      </c>
      <c r="I5" s="180" t="s">
        <v>74</v>
      </c>
      <c r="J5" s="177" t="s">
        <v>62</v>
      </c>
      <c r="K5" s="178"/>
      <c r="L5" s="178"/>
      <c r="M5" s="178"/>
      <c r="N5" s="187"/>
      <c r="O5" s="188"/>
    </row>
    <row r="6" ht="42" customHeight="1" spans="1:15">
      <c r="A6" s="181"/>
      <c r="B6" s="181"/>
      <c r="C6" s="182"/>
      <c r="D6" s="183" t="s">
        <v>57</v>
      </c>
      <c r="E6" s="183" t="s">
        <v>75</v>
      </c>
      <c r="F6" s="183" t="s">
        <v>76</v>
      </c>
      <c r="G6" s="182"/>
      <c r="H6" s="182"/>
      <c r="I6" s="189"/>
      <c r="J6" s="183" t="s">
        <v>57</v>
      </c>
      <c r="K6" s="170" t="s">
        <v>77</v>
      </c>
      <c r="L6" s="170" t="s">
        <v>78</v>
      </c>
      <c r="M6" s="170" t="s">
        <v>79</v>
      </c>
      <c r="N6" s="170" t="s">
        <v>80</v>
      </c>
      <c r="O6" s="170"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3">
        <v>44016227</v>
      </c>
      <c r="D8" s="83">
        <v>44016227</v>
      </c>
      <c r="E8" s="83">
        <v>5627943</v>
      </c>
      <c r="F8" s="83">
        <v>38388284</v>
      </c>
      <c r="G8" s="83"/>
      <c r="H8" s="83"/>
      <c r="I8" s="83"/>
      <c r="J8" s="83"/>
      <c r="K8" s="83"/>
      <c r="L8" s="83"/>
      <c r="M8" s="83"/>
      <c r="N8" s="83"/>
      <c r="O8" s="83"/>
    </row>
    <row r="9" ht="21" customHeight="1" spans="1:15">
      <c r="A9" s="184" t="s">
        <v>99</v>
      </c>
      <c r="B9" s="184" t="s">
        <v>100</v>
      </c>
      <c r="C9" s="83">
        <v>1015574</v>
      </c>
      <c r="D9" s="83">
        <v>1015574</v>
      </c>
      <c r="E9" s="83">
        <v>1015574</v>
      </c>
      <c r="F9" s="83"/>
      <c r="G9" s="83"/>
      <c r="H9" s="83"/>
      <c r="I9" s="83"/>
      <c r="J9" s="83"/>
      <c r="K9" s="83"/>
      <c r="L9" s="83"/>
      <c r="M9" s="83"/>
      <c r="N9" s="83"/>
      <c r="O9" s="83"/>
    </row>
    <row r="10" ht="21" customHeight="1" spans="1:15">
      <c r="A10" s="185" t="s">
        <v>101</v>
      </c>
      <c r="B10" s="185" t="s">
        <v>102</v>
      </c>
      <c r="C10" s="83">
        <v>428400</v>
      </c>
      <c r="D10" s="83">
        <v>428400</v>
      </c>
      <c r="E10" s="83">
        <v>428400</v>
      </c>
      <c r="F10" s="83"/>
      <c r="G10" s="83"/>
      <c r="H10" s="83"/>
      <c r="I10" s="83"/>
      <c r="J10" s="83"/>
      <c r="K10" s="83"/>
      <c r="L10" s="83"/>
      <c r="M10" s="83"/>
      <c r="N10" s="83"/>
      <c r="O10" s="83"/>
    </row>
    <row r="11" ht="21" customHeight="1" spans="1:15">
      <c r="A11" s="185" t="s">
        <v>103</v>
      </c>
      <c r="B11" s="185" t="s">
        <v>104</v>
      </c>
      <c r="C11" s="83">
        <v>482174</v>
      </c>
      <c r="D11" s="83">
        <v>482174</v>
      </c>
      <c r="E11" s="83">
        <v>482174</v>
      </c>
      <c r="F11" s="83"/>
      <c r="G11" s="83"/>
      <c r="H11" s="83"/>
      <c r="I11" s="83"/>
      <c r="J11" s="83"/>
      <c r="K11" s="83"/>
      <c r="L11" s="83"/>
      <c r="M11" s="83"/>
      <c r="N11" s="83"/>
      <c r="O11" s="83"/>
    </row>
    <row r="12" ht="21" customHeight="1" spans="1:15">
      <c r="A12" s="185" t="s">
        <v>105</v>
      </c>
      <c r="B12" s="185" t="s">
        <v>106</v>
      </c>
      <c r="C12" s="83">
        <v>105000</v>
      </c>
      <c r="D12" s="83">
        <v>105000</v>
      </c>
      <c r="E12" s="83">
        <v>105000</v>
      </c>
      <c r="F12" s="83"/>
      <c r="G12" s="83"/>
      <c r="H12" s="83"/>
      <c r="I12" s="83"/>
      <c r="J12" s="83"/>
      <c r="K12" s="83"/>
      <c r="L12" s="83"/>
      <c r="M12" s="83"/>
      <c r="N12" s="83"/>
      <c r="O12" s="83"/>
    </row>
    <row r="13" ht="21" customHeight="1" spans="1:15">
      <c r="A13" s="184" t="s">
        <v>107</v>
      </c>
      <c r="B13" s="184" t="s">
        <v>108</v>
      </c>
      <c r="C13" s="83">
        <v>43000653</v>
      </c>
      <c r="D13" s="83">
        <v>43000653</v>
      </c>
      <c r="E13" s="83">
        <v>4612369</v>
      </c>
      <c r="F13" s="83">
        <v>38388284</v>
      </c>
      <c r="G13" s="83"/>
      <c r="H13" s="83"/>
      <c r="I13" s="83"/>
      <c r="J13" s="83"/>
      <c r="K13" s="83"/>
      <c r="L13" s="83"/>
      <c r="M13" s="83"/>
      <c r="N13" s="83"/>
      <c r="O13" s="83"/>
    </row>
    <row r="14" ht="21" customHeight="1" spans="1:15">
      <c r="A14" s="185" t="s">
        <v>109</v>
      </c>
      <c r="B14" s="185" t="s">
        <v>110</v>
      </c>
      <c r="C14" s="83">
        <v>4640369</v>
      </c>
      <c r="D14" s="83">
        <v>4640369</v>
      </c>
      <c r="E14" s="83">
        <v>4612369</v>
      </c>
      <c r="F14" s="83">
        <v>28000</v>
      </c>
      <c r="G14" s="83"/>
      <c r="H14" s="83"/>
      <c r="I14" s="83"/>
      <c r="J14" s="83"/>
      <c r="K14" s="83"/>
      <c r="L14" s="83"/>
      <c r="M14" s="83"/>
      <c r="N14" s="83"/>
      <c r="O14" s="83"/>
    </row>
    <row r="15" ht="21" customHeight="1" spans="1:15">
      <c r="A15" s="185" t="s">
        <v>111</v>
      </c>
      <c r="B15" s="185" t="s">
        <v>112</v>
      </c>
      <c r="C15" s="83">
        <v>60000</v>
      </c>
      <c r="D15" s="83">
        <v>60000</v>
      </c>
      <c r="E15" s="83"/>
      <c r="F15" s="83">
        <v>60000</v>
      </c>
      <c r="G15" s="83"/>
      <c r="H15" s="83"/>
      <c r="I15" s="83"/>
      <c r="J15" s="83"/>
      <c r="K15" s="83"/>
      <c r="L15" s="83"/>
      <c r="M15" s="83"/>
      <c r="N15" s="83"/>
      <c r="O15" s="83"/>
    </row>
    <row r="16" ht="21" customHeight="1" spans="1:15">
      <c r="A16" s="185" t="s">
        <v>113</v>
      </c>
      <c r="B16" s="185" t="s">
        <v>114</v>
      </c>
      <c r="C16" s="83">
        <v>4440000</v>
      </c>
      <c r="D16" s="83">
        <v>4440000</v>
      </c>
      <c r="E16" s="83"/>
      <c r="F16" s="83">
        <v>4440000</v>
      </c>
      <c r="G16" s="83"/>
      <c r="H16" s="83"/>
      <c r="I16" s="83"/>
      <c r="J16" s="83"/>
      <c r="K16" s="83"/>
      <c r="L16" s="83"/>
      <c r="M16" s="83"/>
      <c r="N16" s="83"/>
      <c r="O16" s="83"/>
    </row>
    <row r="17" ht="21" customHeight="1" spans="1:15">
      <c r="A17" s="185" t="s">
        <v>115</v>
      </c>
      <c r="B17" s="185" t="s">
        <v>116</v>
      </c>
      <c r="C17" s="83">
        <v>300000</v>
      </c>
      <c r="D17" s="83">
        <v>300000</v>
      </c>
      <c r="E17" s="83"/>
      <c r="F17" s="83">
        <v>300000</v>
      </c>
      <c r="G17" s="83"/>
      <c r="H17" s="83"/>
      <c r="I17" s="83"/>
      <c r="J17" s="83"/>
      <c r="K17" s="83"/>
      <c r="L17" s="83"/>
      <c r="M17" s="83"/>
      <c r="N17" s="83"/>
      <c r="O17" s="83"/>
    </row>
    <row r="18" ht="21" customHeight="1" spans="1:15">
      <c r="A18" s="185" t="s">
        <v>117</v>
      </c>
      <c r="B18" s="185" t="s">
        <v>118</v>
      </c>
      <c r="C18" s="83">
        <v>33560284</v>
      </c>
      <c r="D18" s="83">
        <v>33560284</v>
      </c>
      <c r="E18" s="83"/>
      <c r="F18" s="83">
        <v>33560284</v>
      </c>
      <c r="G18" s="83"/>
      <c r="H18" s="83"/>
      <c r="I18" s="83"/>
      <c r="J18" s="83"/>
      <c r="K18" s="83"/>
      <c r="L18" s="83"/>
      <c r="M18" s="83"/>
      <c r="N18" s="83"/>
      <c r="O18" s="83"/>
    </row>
    <row r="19" ht="21" customHeight="1" spans="1:15">
      <c r="A19" s="57" t="s">
        <v>119</v>
      </c>
      <c r="B19" s="57" t="s">
        <v>120</v>
      </c>
      <c r="C19" s="83">
        <v>405922</v>
      </c>
      <c r="D19" s="83">
        <v>405922</v>
      </c>
      <c r="E19" s="83">
        <v>405922</v>
      </c>
      <c r="F19" s="83"/>
      <c r="G19" s="83"/>
      <c r="H19" s="83"/>
      <c r="I19" s="83"/>
      <c r="J19" s="83"/>
      <c r="K19" s="83"/>
      <c r="L19" s="83"/>
      <c r="M19" s="83"/>
      <c r="N19" s="83"/>
      <c r="O19" s="83"/>
    </row>
    <row r="20" ht="21" customHeight="1" spans="1:15">
      <c r="A20" s="184" t="s">
        <v>121</v>
      </c>
      <c r="B20" s="184" t="s">
        <v>122</v>
      </c>
      <c r="C20" s="83">
        <v>405922</v>
      </c>
      <c r="D20" s="83">
        <v>405922</v>
      </c>
      <c r="E20" s="83">
        <v>405922</v>
      </c>
      <c r="F20" s="83"/>
      <c r="G20" s="83"/>
      <c r="H20" s="83"/>
      <c r="I20" s="83"/>
      <c r="J20" s="83"/>
      <c r="K20" s="83"/>
      <c r="L20" s="83"/>
      <c r="M20" s="83"/>
      <c r="N20" s="83"/>
      <c r="O20" s="83"/>
    </row>
    <row r="21" ht="21" customHeight="1" spans="1:15">
      <c r="A21" s="185" t="s">
        <v>123</v>
      </c>
      <c r="B21" s="185" t="s">
        <v>124</v>
      </c>
      <c r="C21" s="83">
        <v>238040</v>
      </c>
      <c r="D21" s="83">
        <v>238040</v>
      </c>
      <c r="E21" s="83">
        <v>238040</v>
      </c>
      <c r="F21" s="83"/>
      <c r="G21" s="83"/>
      <c r="H21" s="83"/>
      <c r="I21" s="83"/>
      <c r="J21" s="83"/>
      <c r="K21" s="83"/>
      <c r="L21" s="83"/>
      <c r="M21" s="83"/>
      <c r="N21" s="83"/>
      <c r="O21" s="83"/>
    </row>
    <row r="22" ht="21" customHeight="1" spans="1:15">
      <c r="A22" s="185" t="s">
        <v>125</v>
      </c>
      <c r="B22" s="185" t="s">
        <v>126</v>
      </c>
      <c r="C22" s="83">
        <v>150480</v>
      </c>
      <c r="D22" s="83">
        <v>150480</v>
      </c>
      <c r="E22" s="83">
        <v>150480</v>
      </c>
      <c r="F22" s="83"/>
      <c r="G22" s="83"/>
      <c r="H22" s="83"/>
      <c r="I22" s="83"/>
      <c r="J22" s="83"/>
      <c r="K22" s="83"/>
      <c r="L22" s="83"/>
      <c r="M22" s="83"/>
      <c r="N22" s="83"/>
      <c r="O22" s="83"/>
    </row>
    <row r="23" ht="21" customHeight="1" spans="1:15">
      <c r="A23" s="185" t="s">
        <v>127</v>
      </c>
      <c r="B23" s="185" t="s">
        <v>128</v>
      </c>
      <c r="C23" s="83">
        <v>17402</v>
      </c>
      <c r="D23" s="83">
        <v>17402</v>
      </c>
      <c r="E23" s="83">
        <v>17402</v>
      </c>
      <c r="F23" s="83"/>
      <c r="G23" s="83"/>
      <c r="H23" s="83"/>
      <c r="I23" s="83"/>
      <c r="J23" s="83"/>
      <c r="K23" s="83"/>
      <c r="L23" s="83"/>
      <c r="M23" s="83"/>
      <c r="N23" s="83"/>
      <c r="O23" s="83"/>
    </row>
    <row r="24" ht="21" customHeight="1" spans="1:15">
      <c r="A24" s="57" t="s">
        <v>129</v>
      </c>
      <c r="B24" s="57" t="s">
        <v>130</v>
      </c>
      <c r="C24" s="83">
        <v>485640</v>
      </c>
      <c r="D24" s="83">
        <v>485640</v>
      </c>
      <c r="E24" s="83">
        <v>485640</v>
      </c>
      <c r="F24" s="83"/>
      <c r="G24" s="83"/>
      <c r="H24" s="83"/>
      <c r="I24" s="83"/>
      <c r="J24" s="83"/>
      <c r="K24" s="83"/>
      <c r="L24" s="83"/>
      <c r="M24" s="83"/>
      <c r="N24" s="83"/>
      <c r="O24" s="83"/>
    </row>
    <row r="25" ht="21" customHeight="1" spans="1:15">
      <c r="A25" s="184" t="s">
        <v>131</v>
      </c>
      <c r="B25" s="184" t="s">
        <v>132</v>
      </c>
      <c r="C25" s="83">
        <v>485640</v>
      </c>
      <c r="D25" s="83">
        <v>485640</v>
      </c>
      <c r="E25" s="83">
        <v>485640</v>
      </c>
      <c r="F25" s="83"/>
      <c r="G25" s="83"/>
      <c r="H25" s="83"/>
      <c r="I25" s="83"/>
      <c r="J25" s="83"/>
      <c r="K25" s="83"/>
      <c r="L25" s="83"/>
      <c r="M25" s="83"/>
      <c r="N25" s="83"/>
      <c r="O25" s="83"/>
    </row>
    <row r="26" ht="21" customHeight="1" spans="1:15">
      <c r="A26" s="185" t="s">
        <v>133</v>
      </c>
      <c r="B26" s="185" t="s">
        <v>134</v>
      </c>
      <c r="C26" s="83">
        <v>485640</v>
      </c>
      <c r="D26" s="83">
        <v>485640</v>
      </c>
      <c r="E26" s="83">
        <v>485640</v>
      </c>
      <c r="F26" s="83"/>
      <c r="G26" s="83"/>
      <c r="H26" s="83"/>
      <c r="I26" s="83"/>
      <c r="J26" s="83"/>
      <c r="K26" s="83"/>
      <c r="L26" s="83"/>
      <c r="M26" s="83"/>
      <c r="N26" s="83"/>
      <c r="O26" s="83"/>
    </row>
    <row r="27" ht="21" customHeight="1" spans="1:15">
      <c r="A27" s="57" t="s">
        <v>135</v>
      </c>
      <c r="B27" s="57" t="s">
        <v>81</v>
      </c>
      <c r="C27" s="83">
        <v>14800000</v>
      </c>
      <c r="D27" s="83"/>
      <c r="E27" s="83"/>
      <c r="F27" s="83"/>
      <c r="G27" s="83">
        <v>14800000</v>
      </c>
      <c r="H27" s="83"/>
      <c r="I27" s="83"/>
      <c r="J27" s="83"/>
      <c r="K27" s="83"/>
      <c r="L27" s="83"/>
      <c r="M27" s="83"/>
      <c r="N27" s="83"/>
      <c r="O27" s="83"/>
    </row>
    <row r="28" ht="21" customHeight="1" spans="1:15">
      <c r="A28" s="184" t="s">
        <v>136</v>
      </c>
      <c r="B28" s="184" t="s">
        <v>137</v>
      </c>
      <c r="C28" s="83">
        <v>14800000</v>
      </c>
      <c r="D28" s="83"/>
      <c r="E28" s="83"/>
      <c r="F28" s="83"/>
      <c r="G28" s="83">
        <v>14800000</v>
      </c>
      <c r="H28" s="83"/>
      <c r="I28" s="83"/>
      <c r="J28" s="83"/>
      <c r="K28" s="83"/>
      <c r="L28" s="83"/>
      <c r="M28" s="83"/>
      <c r="N28" s="83"/>
      <c r="O28" s="83"/>
    </row>
    <row r="29" ht="21" customHeight="1" spans="1:15">
      <c r="A29" s="185" t="s">
        <v>138</v>
      </c>
      <c r="B29" s="185" t="s">
        <v>139</v>
      </c>
      <c r="C29" s="83">
        <v>14800000</v>
      </c>
      <c r="D29" s="83"/>
      <c r="E29" s="83"/>
      <c r="F29" s="83"/>
      <c r="G29" s="83">
        <v>14800000</v>
      </c>
      <c r="H29" s="83"/>
      <c r="I29" s="83"/>
      <c r="J29" s="83"/>
      <c r="K29" s="83"/>
      <c r="L29" s="83"/>
      <c r="M29" s="83"/>
      <c r="N29" s="83"/>
      <c r="O29" s="83"/>
    </row>
    <row r="30" ht="21" customHeight="1" spans="1:15">
      <c r="A30" s="186" t="s">
        <v>55</v>
      </c>
      <c r="B30" s="33"/>
      <c r="C30" s="83">
        <v>59707789</v>
      </c>
      <c r="D30" s="83">
        <v>44907789</v>
      </c>
      <c r="E30" s="83">
        <v>6519505</v>
      </c>
      <c r="F30" s="83">
        <v>38388284</v>
      </c>
      <c r="G30" s="83">
        <v>14800000</v>
      </c>
      <c r="H30" s="83"/>
      <c r="I30" s="83"/>
      <c r="J30" s="83"/>
      <c r="K30" s="83"/>
      <c r="L30" s="83"/>
      <c r="M30" s="83"/>
      <c r="N30" s="83"/>
      <c r="O30" s="83"/>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8" sqref="B8"/>
    </sheetView>
  </sheetViews>
  <sheetFormatPr defaultColWidth="8.575" defaultRowHeight="12.75" customHeight="1" outlineLevelCol="3"/>
  <cols>
    <col min="1" max="4" width="35.575" customWidth="1"/>
    <col min="6" max="6" width="9.375"/>
  </cols>
  <sheetData>
    <row r="1" customHeight="1" spans="1:4">
      <c r="A1" s="1"/>
      <c r="B1" s="1"/>
      <c r="C1" s="1"/>
      <c r="D1" s="1"/>
    </row>
    <row r="2" ht="15" customHeight="1" spans="1:4">
      <c r="A2" s="46"/>
      <c r="B2" s="44"/>
      <c r="C2" s="44"/>
      <c r="D2" s="44" t="s">
        <v>140</v>
      </c>
    </row>
    <row r="3" ht="41.25" customHeight="1" spans="1:4">
      <c r="A3" s="39" t="str">
        <f>"2025"&amp;"年部门财政拨款收支预算总表"</f>
        <v>2025年部门财政拨款收支预算总表</v>
      </c>
      <c r="B3" s="168"/>
      <c r="C3" s="168"/>
      <c r="D3" s="168"/>
    </row>
    <row r="4" ht="17.25" customHeight="1" spans="1:4">
      <c r="A4" s="42" t="str">
        <f>"单位名称："&amp;"昆明市残疾人联合会机关"</f>
        <v>单位名称：昆明市残疾人联合会机关</v>
      </c>
      <c r="B4" s="169"/>
      <c r="D4" s="44" t="s">
        <v>1</v>
      </c>
    </row>
    <row r="5" ht="17.25" customHeight="1" spans="1:4">
      <c r="A5" s="170" t="s">
        <v>2</v>
      </c>
      <c r="B5" s="171"/>
      <c r="C5" s="170" t="s">
        <v>3</v>
      </c>
      <c r="D5" s="171"/>
    </row>
    <row r="6" ht="18.75" customHeight="1" spans="1:4">
      <c r="A6" s="170" t="s">
        <v>4</v>
      </c>
      <c r="B6" s="170" t="s">
        <v>5</v>
      </c>
      <c r="C6" s="170" t="s">
        <v>6</v>
      </c>
      <c r="D6" s="170" t="s">
        <v>5</v>
      </c>
    </row>
    <row r="7" ht="16.5" customHeight="1" spans="1:4">
      <c r="A7" s="172" t="s">
        <v>141</v>
      </c>
      <c r="B7" s="83">
        <v>59707789</v>
      </c>
      <c r="C7" s="172" t="s">
        <v>142</v>
      </c>
      <c r="D7" s="83">
        <v>59707789</v>
      </c>
    </row>
    <row r="8" ht="16.5" customHeight="1" spans="1:4">
      <c r="A8" s="172" t="s">
        <v>143</v>
      </c>
      <c r="B8" s="83">
        <v>44907789</v>
      </c>
      <c r="C8" s="172" t="s">
        <v>144</v>
      </c>
      <c r="D8" s="83"/>
    </row>
    <row r="9" ht="16.5" customHeight="1" spans="1:4">
      <c r="A9" s="172" t="s">
        <v>145</v>
      </c>
      <c r="B9" s="83">
        <v>14800000</v>
      </c>
      <c r="C9" s="172" t="s">
        <v>146</v>
      </c>
      <c r="D9" s="83"/>
    </row>
    <row r="10" ht="16.5" customHeight="1" spans="1:4">
      <c r="A10" s="172" t="s">
        <v>147</v>
      </c>
      <c r="B10" s="83"/>
      <c r="C10" s="172" t="s">
        <v>148</v>
      </c>
      <c r="D10" s="83"/>
    </row>
    <row r="11" ht="16.5" customHeight="1" spans="1:4">
      <c r="A11" s="172" t="s">
        <v>149</v>
      </c>
      <c r="B11" s="83"/>
      <c r="C11" s="172" t="s">
        <v>150</v>
      </c>
      <c r="D11" s="83"/>
    </row>
    <row r="12" ht="16.5" customHeight="1" spans="1:4">
      <c r="A12" s="172" t="s">
        <v>143</v>
      </c>
      <c r="B12" s="83"/>
      <c r="C12" s="172" t="s">
        <v>151</v>
      </c>
      <c r="D12" s="83"/>
    </row>
    <row r="13" ht="16.5" customHeight="1" spans="1:4">
      <c r="A13" s="152" t="s">
        <v>145</v>
      </c>
      <c r="B13" s="83"/>
      <c r="C13" s="70" t="s">
        <v>152</v>
      </c>
      <c r="D13" s="83"/>
    </row>
    <row r="14" ht="16.5" customHeight="1" spans="1:4">
      <c r="A14" s="152" t="s">
        <v>147</v>
      </c>
      <c r="B14" s="83"/>
      <c r="C14" s="70" t="s">
        <v>153</v>
      </c>
      <c r="D14" s="83"/>
    </row>
    <row r="15" ht="16.5" customHeight="1" spans="1:4">
      <c r="A15" s="173"/>
      <c r="B15" s="83"/>
      <c r="C15" s="70" t="s">
        <v>154</v>
      </c>
      <c r="D15" s="83">
        <v>44016227</v>
      </c>
    </row>
    <row r="16" ht="16.5" customHeight="1" spans="1:4">
      <c r="A16" s="173"/>
      <c r="B16" s="83"/>
      <c r="C16" s="70" t="s">
        <v>155</v>
      </c>
      <c r="D16" s="83">
        <v>405922</v>
      </c>
    </row>
    <row r="17" ht="16.5" customHeight="1" spans="1:4">
      <c r="A17" s="173"/>
      <c r="B17" s="83"/>
      <c r="C17" s="70" t="s">
        <v>156</v>
      </c>
      <c r="D17" s="83"/>
    </row>
    <row r="18" ht="16.5" customHeight="1" spans="1:4">
      <c r="A18" s="173"/>
      <c r="B18" s="83"/>
      <c r="C18" s="70" t="s">
        <v>157</v>
      </c>
      <c r="D18" s="83"/>
    </row>
    <row r="19" ht="16.5" customHeight="1" spans="1:4">
      <c r="A19" s="173"/>
      <c r="B19" s="83"/>
      <c r="C19" s="70" t="s">
        <v>158</v>
      </c>
      <c r="D19" s="83"/>
    </row>
    <row r="20" ht="16.5" customHeight="1" spans="1:4">
      <c r="A20" s="173"/>
      <c r="B20" s="83"/>
      <c r="C20" s="70" t="s">
        <v>159</v>
      </c>
      <c r="D20" s="83"/>
    </row>
    <row r="21" ht="16.5" customHeight="1" spans="1:4">
      <c r="A21" s="173"/>
      <c r="B21" s="83"/>
      <c r="C21" s="70" t="s">
        <v>160</v>
      </c>
      <c r="D21" s="83"/>
    </row>
    <row r="22" ht="16.5" customHeight="1" spans="1:4">
      <c r="A22" s="173"/>
      <c r="B22" s="83"/>
      <c r="C22" s="70" t="s">
        <v>161</v>
      </c>
      <c r="D22" s="83"/>
    </row>
    <row r="23" ht="16.5" customHeight="1" spans="1:4">
      <c r="A23" s="173"/>
      <c r="B23" s="83"/>
      <c r="C23" s="70" t="s">
        <v>162</v>
      </c>
      <c r="D23" s="83"/>
    </row>
    <row r="24" ht="16.5" customHeight="1" spans="1:4">
      <c r="A24" s="173"/>
      <c r="B24" s="83"/>
      <c r="C24" s="70" t="s">
        <v>163</v>
      </c>
      <c r="D24" s="83"/>
    </row>
    <row r="25" ht="16.5" customHeight="1" spans="1:4">
      <c r="A25" s="173"/>
      <c r="B25" s="83"/>
      <c r="C25" s="70" t="s">
        <v>164</v>
      </c>
      <c r="D25" s="83"/>
    </row>
    <row r="26" ht="16.5" customHeight="1" spans="1:4">
      <c r="A26" s="173"/>
      <c r="B26" s="83"/>
      <c r="C26" s="70" t="s">
        <v>165</v>
      </c>
      <c r="D26" s="83">
        <v>485640</v>
      </c>
    </row>
    <row r="27" ht="16.5" customHeight="1" spans="1:4">
      <c r="A27" s="173"/>
      <c r="B27" s="83"/>
      <c r="C27" s="70" t="s">
        <v>166</v>
      </c>
      <c r="D27" s="83"/>
    </row>
    <row r="28" ht="16.5" customHeight="1" spans="1:4">
      <c r="A28" s="173"/>
      <c r="B28" s="83"/>
      <c r="C28" s="70" t="s">
        <v>167</v>
      </c>
      <c r="D28" s="83"/>
    </row>
    <row r="29" ht="16.5" customHeight="1" spans="1:4">
      <c r="A29" s="173"/>
      <c r="B29" s="83"/>
      <c r="C29" s="70" t="s">
        <v>168</v>
      </c>
      <c r="D29" s="83"/>
    </row>
    <row r="30" ht="16.5" customHeight="1" spans="1:4">
      <c r="A30" s="173"/>
      <c r="B30" s="83"/>
      <c r="C30" s="70" t="s">
        <v>169</v>
      </c>
      <c r="D30" s="83"/>
    </row>
    <row r="31" ht="16.5" customHeight="1" spans="1:4">
      <c r="A31" s="173"/>
      <c r="B31" s="83"/>
      <c r="C31" s="70" t="s">
        <v>170</v>
      </c>
      <c r="D31" s="83">
        <v>14800000</v>
      </c>
    </row>
    <row r="32" ht="16.5" customHeight="1" spans="1:4">
      <c r="A32" s="173"/>
      <c r="B32" s="83"/>
      <c r="C32" s="152" t="s">
        <v>171</v>
      </c>
      <c r="D32" s="83"/>
    </row>
    <row r="33" ht="16.5" customHeight="1" spans="1:4">
      <c r="A33" s="173"/>
      <c r="B33" s="83"/>
      <c r="C33" s="152" t="s">
        <v>172</v>
      </c>
      <c r="D33" s="83"/>
    </row>
    <row r="34" ht="16.5" customHeight="1" spans="1:4">
      <c r="A34" s="173"/>
      <c r="B34" s="83"/>
      <c r="C34" s="58" t="s">
        <v>173</v>
      </c>
      <c r="D34" s="83"/>
    </row>
    <row r="35" ht="15" customHeight="1" spans="1:4">
      <c r="A35" s="174" t="s">
        <v>50</v>
      </c>
      <c r="B35" s="175">
        <v>59707789</v>
      </c>
      <c r="C35" s="174" t="s">
        <v>51</v>
      </c>
      <c r="D35" s="175">
        <v>59707789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I11" sqref="I11"/>
    </sheetView>
  </sheetViews>
  <sheetFormatPr defaultColWidth="9.14166666666667" defaultRowHeight="14.25" customHeight="1" outlineLevelCol="6"/>
  <cols>
    <col min="1" max="1" width="20.1416666666667" customWidth="1"/>
    <col min="2" max="2" width="34.75" customWidth="1"/>
    <col min="3" max="7" width="24.1416666666667" customWidth="1"/>
  </cols>
  <sheetData>
    <row r="1" customHeight="1" spans="1:7">
      <c r="A1" s="1"/>
      <c r="B1" s="1"/>
      <c r="C1" s="1"/>
      <c r="D1" s="1"/>
      <c r="E1" s="1"/>
      <c r="F1" s="1"/>
      <c r="G1" s="1"/>
    </row>
    <row r="2" customHeight="1" spans="4:7">
      <c r="D2" s="142"/>
      <c r="F2" s="74"/>
      <c r="G2" s="147" t="s">
        <v>174</v>
      </c>
    </row>
    <row r="3" ht="41.25" customHeight="1" spans="1:7">
      <c r="A3" s="129" t="str">
        <f>"2025"&amp;"年一般公共预算支出预算表（按功能科目分类）"</f>
        <v>2025年一般公共预算支出预算表（按功能科目分类）</v>
      </c>
      <c r="B3" s="129"/>
      <c r="C3" s="129"/>
      <c r="D3" s="129"/>
      <c r="E3" s="129"/>
      <c r="F3" s="129"/>
      <c r="G3" s="129"/>
    </row>
    <row r="4" ht="18" customHeight="1" spans="1:7">
      <c r="A4" s="5" t="str">
        <f>"单位名称："&amp;"昆明市残疾人联合会机关"</f>
        <v>单位名称：昆明市残疾人联合会机关</v>
      </c>
      <c r="F4" s="126"/>
      <c r="G4" s="147" t="s">
        <v>1</v>
      </c>
    </row>
    <row r="5" ht="20.25" customHeight="1" spans="1:7">
      <c r="A5" s="163" t="s">
        <v>175</v>
      </c>
      <c r="B5" s="164"/>
      <c r="C5" s="130" t="s">
        <v>55</v>
      </c>
      <c r="D5" s="155" t="s">
        <v>75</v>
      </c>
      <c r="E5" s="12"/>
      <c r="F5" s="13"/>
      <c r="G5" s="144" t="s">
        <v>76</v>
      </c>
    </row>
    <row r="6" ht="20.25" customHeight="1" spans="1:7">
      <c r="A6" s="165" t="s">
        <v>72</v>
      </c>
      <c r="B6" s="165" t="s">
        <v>73</v>
      </c>
      <c r="C6" s="19"/>
      <c r="D6" s="135" t="s">
        <v>57</v>
      </c>
      <c r="E6" s="135" t="s">
        <v>176</v>
      </c>
      <c r="F6" s="135" t="s">
        <v>177</v>
      </c>
      <c r="G6" s="146"/>
    </row>
    <row r="7" ht="15" customHeight="1" spans="1:7">
      <c r="A7" s="61" t="s">
        <v>82</v>
      </c>
      <c r="B7" s="61" t="s">
        <v>83</v>
      </c>
      <c r="C7" s="61" t="s">
        <v>84</v>
      </c>
      <c r="D7" s="61" t="s">
        <v>85</v>
      </c>
      <c r="E7" s="61" t="s">
        <v>86</v>
      </c>
      <c r="F7" s="61" t="s">
        <v>87</v>
      </c>
      <c r="G7" s="61" t="s">
        <v>88</v>
      </c>
    </row>
    <row r="8" ht="18" customHeight="1" spans="1:7">
      <c r="A8" s="58" t="s">
        <v>97</v>
      </c>
      <c r="B8" s="58" t="s">
        <v>98</v>
      </c>
      <c r="C8" s="83">
        <v>44016227</v>
      </c>
      <c r="D8" s="83">
        <v>5627943</v>
      </c>
      <c r="E8" s="83">
        <v>5011036.04</v>
      </c>
      <c r="F8" s="83">
        <v>616906.96</v>
      </c>
      <c r="G8" s="83">
        <v>38388284</v>
      </c>
    </row>
    <row r="9" ht="18" customHeight="1" spans="1:7">
      <c r="A9" s="73" t="s">
        <v>99</v>
      </c>
      <c r="B9" s="73" t="s">
        <v>100</v>
      </c>
      <c r="C9" s="83">
        <v>1015574</v>
      </c>
      <c r="D9" s="83">
        <v>1015574</v>
      </c>
      <c r="E9" s="83">
        <v>1015574</v>
      </c>
      <c r="F9" s="83"/>
      <c r="G9" s="83"/>
    </row>
    <row r="10" ht="18" customHeight="1" spans="1:7">
      <c r="A10" s="166" t="s">
        <v>101</v>
      </c>
      <c r="B10" s="166" t="s">
        <v>102</v>
      </c>
      <c r="C10" s="83">
        <v>428400</v>
      </c>
      <c r="D10" s="83">
        <v>428400</v>
      </c>
      <c r="E10" s="83">
        <v>428400</v>
      </c>
      <c r="F10" s="83"/>
      <c r="G10" s="83"/>
    </row>
    <row r="11" ht="18" customHeight="1" spans="1:7">
      <c r="A11" s="166" t="s">
        <v>103</v>
      </c>
      <c r="B11" s="166" t="s">
        <v>104</v>
      </c>
      <c r="C11" s="83">
        <v>482174</v>
      </c>
      <c r="D11" s="83">
        <v>482174</v>
      </c>
      <c r="E11" s="83">
        <v>482174</v>
      </c>
      <c r="F11" s="83"/>
      <c r="G11" s="83"/>
    </row>
    <row r="12" ht="18" customHeight="1" spans="1:7">
      <c r="A12" s="166" t="s">
        <v>105</v>
      </c>
      <c r="B12" s="166" t="s">
        <v>106</v>
      </c>
      <c r="C12" s="83">
        <v>105000</v>
      </c>
      <c r="D12" s="83">
        <v>105000</v>
      </c>
      <c r="E12" s="83">
        <v>105000</v>
      </c>
      <c r="F12" s="83"/>
      <c r="G12" s="83"/>
    </row>
    <row r="13" ht="18" customHeight="1" spans="1:7">
      <c r="A13" s="73" t="s">
        <v>107</v>
      </c>
      <c r="B13" s="73" t="s">
        <v>108</v>
      </c>
      <c r="C13" s="83">
        <v>43000653</v>
      </c>
      <c r="D13" s="83">
        <v>4612369</v>
      </c>
      <c r="E13" s="83">
        <v>3995462.04</v>
      </c>
      <c r="F13" s="83">
        <v>616906.96</v>
      </c>
      <c r="G13" s="83">
        <v>38388284</v>
      </c>
    </row>
    <row r="14" ht="18" customHeight="1" spans="1:7">
      <c r="A14" s="166" t="s">
        <v>109</v>
      </c>
      <c r="B14" s="166" t="s">
        <v>110</v>
      </c>
      <c r="C14" s="83">
        <v>4640369</v>
      </c>
      <c r="D14" s="83">
        <v>4612369</v>
      </c>
      <c r="E14" s="83">
        <v>3995462.04</v>
      </c>
      <c r="F14" s="83">
        <v>616906.96</v>
      </c>
      <c r="G14" s="83">
        <v>28000</v>
      </c>
    </row>
    <row r="15" ht="18" customHeight="1" spans="1:7">
      <c r="A15" s="166" t="s">
        <v>111</v>
      </c>
      <c r="B15" s="166" t="s">
        <v>112</v>
      </c>
      <c r="C15" s="83">
        <v>60000</v>
      </c>
      <c r="D15" s="83"/>
      <c r="E15" s="83"/>
      <c r="F15" s="83"/>
      <c r="G15" s="83">
        <v>60000</v>
      </c>
    </row>
    <row r="16" ht="18" customHeight="1" spans="1:7">
      <c r="A16" s="166" t="s">
        <v>113</v>
      </c>
      <c r="B16" s="166" t="s">
        <v>114</v>
      </c>
      <c r="C16" s="83">
        <v>4440000</v>
      </c>
      <c r="D16" s="83"/>
      <c r="E16" s="83"/>
      <c r="F16" s="83"/>
      <c r="G16" s="83">
        <v>4440000</v>
      </c>
    </row>
    <row r="17" ht="18" customHeight="1" spans="1:7">
      <c r="A17" s="166" t="s">
        <v>115</v>
      </c>
      <c r="B17" s="166" t="s">
        <v>116</v>
      </c>
      <c r="C17" s="83">
        <v>300000</v>
      </c>
      <c r="D17" s="83"/>
      <c r="E17" s="83"/>
      <c r="F17" s="83"/>
      <c r="G17" s="83">
        <v>300000</v>
      </c>
    </row>
    <row r="18" ht="18" customHeight="1" spans="1:7">
      <c r="A18" s="166" t="s">
        <v>117</v>
      </c>
      <c r="B18" s="166" t="s">
        <v>118</v>
      </c>
      <c r="C18" s="83">
        <v>33560284</v>
      </c>
      <c r="D18" s="83"/>
      <c r="E18" s="83"/>
      <c r="F18" s="83"/>
      <c r="G18" s="83">
        <v>33560284</v>
      </c>
    </row>
    <row r="19" ht="18" customHeight="1" spans="1:7">
      <c r="A19" s="58" t="s">
        <v>119</v>
      </c>
      <c r="B19" s="58" t="s">
        <v>120</v>
      </c>
      <c r="C19" s="83">
        <v>405922</v>
      </c>
      <c r="D19" s="83">
        <v>405922</v>
      </c>
      <c r="E19" s="83">
        <v>405922</v>
      </c>
      <c r="F19" s="83"/>
      <c r="G19" s="83"/>
    </row>
    <row r="20" ht="18" customHeight="1" spans="1:7">
      <c r="A20" s="73" t="s">
        <v>121</v>
      </c>
      <c r="B20" s="73" t="s">
        <v>122</v>
      </c>
      <c r="C20" s="83">
        <v>405922</v>
      </c>
      <c r="D20" s="83">
        <v>405922</v>
      </c>
      <c r="E20" s="83">
        <v>405922</v>
      </c>
      <c r="F20" s="83"/>
      <c r="G20" s="83"/>
    </row>
    <row r="21" ht="18" customHeight="1" spans="1:7">
      <c r="A21" s="166" t="s">
        <v>123</v>
      </c>
      <c r="B21" s="166" t="s">
        <v>124</v>
      </c>
      <c r="C21" s="83">
        <v>238040</v>
      </c>
      <c r="D21" s="83">
        <v>238040</v>
      </c>
      <c r="E21" s="83">
        <v>238040</v>
      </c>
      <c r="F21" s="83"/>
      <c r="G21" s="83"/>
    </row>
    <row r="22" ht="18" customHeight="1" spans="1:7">
      <c r="A22" s="166" t="s">
        <v>125</v>
      </c>
      <c r="B22" s="166" t="s">
        <v>126</v>
      </c>
      <c r="C22" s="83">
        <v>150480</v>
      </c>
      <c r="D22" s="83">
        <v>150480</v>
      </c>
      <c r="E22" s="83">
        <v>150480</v>
      </c>
      <c r="F22" s="83"/>
      <c r="G22" s="83"/>
    </row>
    <row r="23" ht="18" customHeight="1" spans="1:7">
      <c r="A23" s="166" t="s">
        <v>127</v>
      </c>
      <c r="B23" s="166" t="s">
        <v>128</v>
      </c>
      <c r="C23" s="83">
        <v>17402</v>
      </c>
      <c r="D23" s="83">
        <v>17402</v>
      </c>
      <c r="E23" s="83">
        <v>17402</v>
      </c>
      <c r="F23" s="83"/>
      <c r="G23" s="83"/>
    </row>
    <row r="24" ht="18" customHeight="1" spans="1:7">
      <c r="A24" s="58" t="s">
        <v>129</v>
      </c>
      <c r="B24" s="58" t="s">
        <v>130</v>
      </c>
      <c r="C24" s="83">
        <v>485640</v>
      </c>
      <c r="D24" s="83">
        <v>485640</v>
      </c>
      <c r="E24" s="83">
        <v>485640</v>
      </c>
      <c r="F24" s="83"/>
      <c r="G24" s="83"/>
    </row>
    <row r="25" ht="18" customHeight="1" spans="1:7">
      <c r="A25" s="73" t="s">
        <v>131</v>
      </c>
      <c r="B25" s="73" t="s">
        <v>132</v>
      </c>
      <c r="C25" s="83">
        <v>485640</v>
      </c>
      <c r="D25" s="83">
        <v>485640</v>
      </c>
      <c r="E25" s="83">
        <v>485640</v>
      </c>
      <c r="F25" s="83"/>
      <c r="G25" s="83"/>
    </row>
    <row r="26" ht="18" customHeight="1" spans="1:7">
      <c r="A26" s="166" t="s">
        <v>133</v>
      </c>
      <c r="B26" s="166" t="s">
        <v>134</v>
      </c>
      <c r="C26" s="83">
        <v>485640</v>
      </c>
      <c r="D26" s="83">
        <v>485640</v>
      </c>
      <c r="E26" s="83">
        <v>485640</v>
      </c>
      <c r="F26" s="83"/>
      <c r="G26" s="83"/>
    </row>
    <row r="27" ht="18" customHeight="1" spans="1:7">
      <c r="A27" s="82" t="s">
        <v>178</v>
      </c>
      <c r="B27" s="167" t="s">
        <v>178</v>
      </c>
      <c r="C27" s="83">
        <v>44907789</v>
      </c>
      <c r="D27" s="83">
        <v>6519505</v>
      </c>
      <c r="E27" s="83">
        <v>5902598.04</v>
      </c>
      <c r="F27" s="83">
        <v>616906.96</v>
      </c>
      <c r="G27" s="83">
        <v>38388284</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30" sqref="E30"/>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5"/>
      <c r="B2" s="45"/>
      <c r="C2" s="45"/>
      <c r="D2" s="45"/>
      <c r="E2" s="46"/>
      <c r="F2" s="159" t="s">
        <v>179</v>
      </c>
    </row>
    <row r="3" ht="41.25" customHeight="1" spans="1:6">
      <c r="A3" s="160" t="str">
        <f>"2025"&amp;"年一般公共预算“三公”经费支出预算表"</f>
        <v>2025年一般公共预算“三公”经费支出预算表</v>
      </c>
      <c r="B3" s="41"/>
      <c r="C3" s="41"/>
      <c r="D3" s="41"/>
      <c r="E3" s="40"/>
      <c r="F3" s="41"/>
    </row>
    <row r="4" customHeight="1" spans="1:6">
      <c r="A4" s="116" t="str">
        <f>"单位名称："&amp;"昆明市残疾人联合会机关"</f>
        <v>单位名称：昆明市残疾人联合会机关</v>
      </c>
      <c r="B4" s="161"/>
      <c r="D4" s="45"/>
      <c r="E4" s="46"/>
      <c r="F4" s="65" t="s">
        <v>1</v>
      </c>
    </row>
    <row r="5" ht="27" customHeight="1" spans="1:6">
      <c r="A5" s="47" t="s">
        <v>180</v>
      </c>
      <c r="B5" s="47" t="s">
        <v>181</v>
      </c>
      <c r="C5" s="49" t="s">
        <v>182</v>
      </c>
      <c r="D5" s="47"/>
      <c r="E5" s="48"/>
      <c r="F5" s="47" t="s">
        <v>183</v>
      </c>
    </row>
    <row r="6" ht="28.5" customHeight="1" spans="1:6">
      <c r="A6" s="162"/>
      <c r="B6" s="51"/>
      <c r="C6" s="48" t="s">
        <v>57</v>
      </c>
      <c r="D6" s="48" t="s">
        <v>184</v>
      </c>
      <c r="E6" s="48" t="s">
        <v>185</v>
      </c>
      <c r="F6" s="50"/>
    </row>
    <row r="7" ht="17.25" customHeight="1" spans="1:6">
      <c r="A7" s="56" t="s">
        <v>82</v>
      </c>
      <c r="B7" s="56" t="s">
        <v>83</v>
      </c>
      <c r="C7" s="56" t="s">
        <v>84</v>
      </c>
      <c r="D7" s="56" t="s">
        <v>85</v>
      </c>
      <c r="E7" s="56" t="s">
        <v>86</v>
      </c>
      <c r="F7" s="56" t="s">
        <v>87</v>
      </c>
    </row>
    <row r="8" ht="17.25" customHeight="1" spans="1:6">
      <c r="A8" s="83">
        <v>53527.6</v>
      </c>
      <c r="B8" s="83"/>
      <c r="C8" s="83">
        <v>43527.6</v>
      </c>
      <c r="D8" s="83"/>
      <c r="E8" s="83">
        <v>43527.6</v>
      </c>
      <c r="F8" s="83">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0"/>
  <sheetViews>
    <sheetView showZeros="0" workbookViewId="0">
      <pane ySplit="1" topLeftCell="A2" activePane="bottomLeft" state="frozen"/>
      <selection/>
      <selection pane="bottomLeft" activeCell="I38" sqref="I38"/>
    </sheetView>
  </sheetViews>
  <sheetFormatPr defaultColWidth="9.14166666666667" defaultRowHeight="14.25" customHeight="1"/>
  <cols>
    <col min="1" max="2" width="18.125" customWidth="1"/>
    <col min="3" max="3" width="19.375" customWidth="1"/>
    <col min="4" max="4" width="18.875" customWidth="1"/>
    <col min="5" max="5" width="10.1416666666667" customWidth="1"/>
    <col min="6" max="6" width="17.575" customWidth="1"/>
    <col min="7" max="7" width="10.2833333333333" customWidth="1"/>
    <col min="8" max="8" width="23" customWidth="1"/>
    <col min="9" max="10" width="15.25" customWidth="1"/>
    <col min="11"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2"/>
      <c r="C2" s="148"/>
      <c r="E2" s="149"/>
      <c r="F2" s="149"/>
      <c r="G2" s="149"/>
      <c r="H2" s="149"/>
      <c r="I2" s="88"/>
      <c r="J2" s="88"/>
      <c r="K2" s="88"/>
      <c r="L2" s="88"/>
      <c r="M2" s="88"/>
      <c r="N2" s="88"/>
      <c r="R2" s="88"/>
      <c r="V2" s="148"/>
      <c r="X2" s="3" t="s">
        <v>186</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tr">
        <f>"单位名称："&amp;"昆明市残疾人联合会机关"</f>
        <v>单位名称：昆明市残疾人联合会机关</v>
      </c>
      <c r="B4" s="6"/>
      <c r="C4" s="150"/>
      <c r="D4" s="150"/>
      <c r="E4" s="150"/>
      <c r="F4" s="150"/>
      <c r="G4" s="150"/>
      <c r="H4" s="150"/>
      <c r="I4" s="90"/>
      <c r="J4" s="90"/>
      <c r="K4" s="90"/>
      <c r="L4" s="90"/>
      <c r="M4" s="90"/>
      <c r="N4" s="90"/>
      <c r="O4" s="7"/>
      <c r="P4" s="7"/>
      <c r="Q4" s="7"/>
      <c r="R4" s="90"/>
      <c r="V4" s="148"/>
      <c r="X4" s="3" t="s">
        <v>1</v>
      </c>
    </row>
    <row r="5" ht="18" customHeight="1" spans="1:24">
      <c r="A5" s="9" t="s">
        <v>187</v>
      </c>
      <c r="B5" s="9" t="s">
        <v>188</v>
      </c>
      <c r="C5" s="9" t="s">
        <v>189</v>
      </c>
      <c r="D5" s="9" t="s">
        <v>190</v>
      </c>
      <c r="E5" s="9" t="s">
        <v>191</v>
      </c>
      <c r="F5" s="9" t="s">
        <v>192</v>
      </c>
      <c r="G5" s="9" t="s">
        <v>193</v>
      </c>
      <c r="H5" s="9" t="s">
        <v>194</v>
      </c>
      <c r="I5" s="155" t="s">
        <v>195</v>
      </c>
      <c r="J5" s="85" t="s">
        <v>195</v>
      </c>
      <c r="K5" s="85"/>
      <c r="L5" s="85"/>
      <c r="M5" s="85"/>
      <c r="N5" s="85"/>
      <c r="O5" s="12"/>
      <c r="P5" s="12"/>
      <c r="Q5" s="12"/>
      <c r="R5" s="106" t="s">
        <v>61</v>
      </c>
      <c r="S5" s="85" t="s">
        <v>62</v>
      </c>
      <c r="T5" s="85"/>
      <c r="U5" s="85"/>
      <c r="V5" s="85"/>
      <c r="W5" s="85"/>
      <c r="X5" s="86"/>
    </row>
    <row r="6" ht="18" customHeight="1" spans="1:24">
      <c r="A6" s="14"/>
      <c r="B6" s="29"/>
      <c r="C6" s="132"/>
      <c r="D6" s="14"/>
      <c r="E6" s="14"/>
      <c r="F6" s="14"/>
      <c r="G6" s="14"/>
      <c r="H6" s="14"/>
      <c r="I6" s="130" t="s">
        <v>196</v>
      </c>
      <c r="J6" s="155" t="s">
        <v>58</v>
      </c>
      <c r="K6" s="85"/>
      <c r="L6" s="85"/>
      <c r="M6" s="85"/>
      <c r="N6" s="86"/>
      <c r="O6" s="11" t="s">
        <v>197</v>
      </c>
      <c r="P6" s="12"/>
      <c r="Q6" s="13"/>
      <c r="R6" s="9" t="s">
        <v>61</v>
      </c>
      <c r="S6" s="155" t="s">
        <v>62</v>
      </c>
      <c r="T6" s="106" t="s">
        <v>64</v>
      </c>
      <c r="U6" s="85" t="s">
        <v>62</v>
      </c>
      <c r="V6" s="106" t="s">
        <v>66</v>
      </c>
      <c r="W6" s="106" t="s">
        <v>67</v>
      </c>
      <c r="X6" s="158" t="s">
        <v>68</v>
      </c>
    </row>
    <row r="7" ht="19.5" customHeight="1" spans="1:24">
      <c r="A7" s="29"/>
      <c r="B7" s="29"/>
      <c r="C7" s="29"/>
      <c r="D7" s="29"/>
      <c r="E7" s="29"/>
      <c r="F7" s="29"/>
      <c r="G7" s="29"/>
      <c r="H7" s="29"/>
      <c r="I7" s="29"/>
      <c r="J7" s="156" t="s">
        <v>198</v>
      </c>
      <c r="K7" s="9" t="s">
        <v>199</v>
      </c>
      <c r="L7" s="9" t="s">
        <v>200</v>
      </c>
      <c r="M7" s="9" t="s">
        <v>201</v>
      </c>
      <c r="N7" s="9" t="s">
        <v>202</v>
      </c>
      <c r="O7" s="9" t="s">
        <v>58</v>
      </c>
      <c r="P7" s="9" t="s">
        <v>59</v>
      </c>
      <c r="Q7" s="9" t="s">
        <v>60</v>
      </c>
      <c r="R7" s="29"/>
      <c r="S7" s="9" t="s">
        <v>57</v>
      </c>
      <c r="T7" s="9" t="s">
        <v>64</v>
      </c>
      <c r="U7" s="9" t="s">
        <v>203</v>
      </c>
      <c r="V7" s="9" t="s">
        <v>66</v>
      </c>
      <c r="W7" s="9" t="s">
        <v>67</v>
      </c>
      <c r="X7" s="9" t="s">
        <v>68</v>
      </c>
    </row>
    <row r="8" ht="37.5" customHeight="1" spans="1:24">
      <c r="A8" s="151"/>
      <c r="B8" s="19"/>
      <c r="C8" s="151"/>
      <c r="D8" s="151"/>
      <c r="E8" s="151"/>
      <c r="F8" s="151"/>
      <c r="G8" s="151"/>
      <c r="H8" s="151"/>
      <c r="I8" s="151"/>
      <c r="J8" s="157" t="s">
        <v>57</v>
      </c>
      <c r="K8" s="17" t="s">
        <v>204</v>
      </c>
      <c r="L8" s="17" t="s">
        <v>200</v>
      </c>
      <c r="M8" s="17" t="s">
        <v>201</v>
      </c>
      <c r="N8" s="17" t="s">
        <v>202</v>
      </c>
      <c r="O8" s="17" t="s">
        <v>200</v>
      </c>
      <c r="P8" s="17" t="s">
        <v>201</v>
      </c>
      <c r="Q8" s="17" t="s">
        <v>202</v>
      </c>
      <c r="R8" s="17" t="s">
        <v>61</v>
      </c>
      <c r="S8" s="17" t="s">
        <v>57</v>
      </c>
      <c r="T8" s="17" t="s">
        <v>64</v>
      </c>
      <c r="U8" s="17" t="s">
        <v>203</v>
      </c>
      <c r="V8" s="17" t="s">
        <v>66</v>
      </c>
      <c r="W8" s="17" t="s">
        <v>67</v>
      </c>
      <c r="X8" s="17" t="s">
        <v>68</v>
      </c>
    </row>
    <row r="9"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ht="20.25" customHeight="1" spans="1:24">
      <c r="A10" s="152" t="s">
        <v>70</v>
      </c>
      <c r="B10" s="152" t="s">
        <v>70</v>
      </c>
      <c r="C10" s="152" t="s">
        <v>205</v>
      </c>
      <c r="D10" s="152" t="s">
        <v>206</v>
      </c>
      <c r="E10" s="152" t="s">
        <v>109</v>
      </c>
      <c r="F10" s="152" t="s">
        <v>110</v>
      </c>
      <c r="G10" s="152" t="s">
        <v>207</v>
      </c>
      <c r="H10" s="152" t="s">
        <v>208</v>
      </c>
      <c r="I10" s="83">
        <v>1134768</v>
      </c>
      <c r="J10" s="83">
        <v>1134768</v>
      </c>
      <c r="K10" s="83"/>
      <c r="L10" s="83"/>
      <c r="M10" s="83">
        <v>1134768</v>
      </c>
      <c r="N10" s="83"/>
      <c r="O10" s="83"/>
      <c r="P10" s="83"/>
      <c r="Q10" s="83"/>
      <c r="R10" s="83"/>
      <c r="S10" s="83"/>
      <c r="T10" s="83"/>
      <c r="U10" s="83"/>
      <c r="V10" s="83"/>
      <c r="W10" s="83"/>
      <c r="X10" s="83"/>
    </row>
    <row r="11" ht="20.25" customHeight="1" spans="1:24">
      <c r="A11" s="152" t="s">
        <v>70</v>
      </c>
      <c r="B11" s="152" t="s">
        <v>70</v>
      </c>
      <c r="C11" s="152" t="s">
        <v>205</v>
      </c>
      <c r="D11" s="152" t="s">
        <v>206</v>
      </c>
      <c r="E11" s="152" t="s">
        <v>109</v>
      </c>
      <c r="F11" s="152" t="s">
        <v>110</v>
      </c>
      <c r="G11" s="152" t="s">
        <v>209</v>
      </c>
      <c r="H11" s="152" t="s">
        <v>210</v>
      </c>
      <c r="I11" s="83">
        <v>1506564</v>
      </c>
      <c r="J11" s="83">
        <v>1506564</v>
      </c>
      <c r="K11" s="24"/>
      <c r="L11" s="24"/>
      <c r="M11" s="83">
        <v>1506564</v>
      </c>
      <c r="N11" s="24"/>
      <c r="O11" s="83"/>
      <c r="P11" s="83"/>
      <c r="Q11" s="83"/>
      <c r="R11" s="83"/>
      <c r="S11" s="83"/>
      <c r="T11" s="83"/>
      <c r="U11" s="83"/>
      <c r="V11" s="83"/>
      <c r="W11" s="83"/>
      <c r="X11" s="83"/>
    </row>
    <row r="12" ht="20.25" customHeight="1" spans="1:24">
      <c r="A12" s="152" t="s">
        <v>70</v>
      </c>
      <c r="B12" s="152" t="s">
        <v>70</v>
      </c>
      <c r="C12" s="152" t="s">
        <v>205</v>
      </c>
      <c r="D12" s="152" t="s">
        <v>206</v>
      </c>
      <c r="E12" s="152" t="s">
        <v>109</v>
      </c>
      <c r="F12" s="152" t="s">
        <v>110</v>
      </c>
      <c r="G12" s="152" t="s">
        <v>211</v>
      </c>
      <c r="H12" s="152" t="s">
        <v>212</v>
      </c>
      <c r="I12" s="83">
        <v>94564</v>
      </c>
      <c r="J12" s="83">
        <v>94564</v>
      </c>
      <c r="K12" s="24"/>
      <c r="L12" s="24"/>
      <c r="M12" s="83">
        <v>94564</v>
      </c>
      <c r="N12" s="24"/>
      <c r="O12" s="83"/>
      <c r="P12" s="83"/>
      <c r="Q12" s="83"/>
      <c r="R12" s="83"/>
      <c r="S12" s="83"/>
      <c r="T12" s="83"/>
      <c r="U12" s="83"/>
      <c r="V12" s="83"/>
      <c r="W12" s="83"/>
      <c r="X12" s="83"/>
    </row>
    <row r="13" ht="30" customHeight="1" spans="1:24">
      <c r="A13" s="152" t="s">
        <v>70</v>
      </c>
      <c r="B13" s="152" t="s">
        <v>70</v>
      </c>
      <c r="C13" s="152" t="s">
        <v>213</v>
      </c>
      <c r="D13" s="152" t="s">
        <v>214</v>
      </c>
      <c r="E13" s="152" t="s">
        <v>103</v>
      </c>
      <c r="F13" s="58" t="s">
        <v>104</v>
      </c>
      <c r="G13" s="152" t="s">
        <v>215</v>
      </c>
      <c r="H13" s="152" t="s">
        <v>216</v>
      </c>
      <c r="I13" s="83">
        <v>482174</v>
      </c>
      <c r="J13" s="83">
        <v>482174</v>
      </c>
      <c r="K13" s="24"/>
      <c r="L13" s="24"/>
      <c r="M13" s="83">
        <v>482174</v>
      </c>
      <c r="N13" s="24"/>
      <c r="O13" s="83"/>
      <c r="P13" s="83"/>
      <c r="Q13" s="83"/>
      <c r="R13" s="83"/>
      <c r="S13" s="83"/>
      <c r="T13" s="83"/>
      <c r="U13" s="83"/>
      <c r="V13" s="83"/>
      <c r="W13" s="83"/>
      <c r="X13" s="83"/>
    </row>
    <row r="14" ht="30" customHeight="1" spans="1:24">
      <c r="A14" s="152" t="s">
        <v>70</v>
      </c>
      <c r="B14" s="152" t="s">
        <v>70</v>
      </c>
      <c r="C14" s="152" t="s">
        <v>213</v>
      </c>
      <c r="D14" s="152" t="s">
        <v>214</v>
      </c>
      <c r="E14" s="152" t="s">
        <v>105</v>
      </c>
      <c r="F14" s="58" t="s">
        <v>106</v>
      </c>
      <c r="G14" s="152" t="s">
        <v>217</v>
      </c>
      <c r="H14" s="152" t="s">
        <v>218</v>
      </c>
      <c r="I14" s="83">
        <v>105000</v>
      </c>
      <c r="J14" s="83">
        <v>105000</v>
      </c>
      <c r="K14" s="24"/>
      <c r="L14" s="24"/>
      <c r="M14" s="83">
        <v>105000</v>
      </c>
      <c r="N14" s="24"/>
      <c r="O14" s="83"/>
      <c r="P14" s="83"/>
      <c r="Q14" s="83"/>
      <c r="R14" s="83"/>
      <c r="S14" s="83"/>
      <c r="T14" s="83"/>
      <c r="U14" s="83"/>
      <c r="V14" s="83"/>
      <c r="W14" s="83"/>
      <c r="X14" s="83"/>
    </row>
    <row r="15" ht="20.25" customHeight="1" spans="1:24">
      <c r="A15" s="152" t="s">
        <v>70</v>
      </c>
      <c r="B15" s="152" t="s">
        <v>70</v>
      </c>
      <c r="C15" s="152" t="s">
        <v>213</v>
      </c>
      <c r="D15" s="152" t="s">
        <v>214</v>
      </c>
      <c r="E15" s="152" t="s">
        <v>123</v>
      </c>
      <c r="F15" s="152" t="s">
        <v>124</v>
      </c>
      <c r="G15" s="152" t="s">
        <v>219</v>
      </c>
      <c r="H15" s="152" t="s">
        <v>220</v>
      </c>
      <c r="I15" s="83">
        <v>238040</v>
      </c>
      <c r="J15" s="83">
        <v>238040</v>
      </c>
      <c r="K15" s="24"/>
      <c r="L15" s="24"/>
      <c r="M15" s="83">
        <v>238040</v>
      </c>
      <c r="N15" s="24"/>
      <c r="O15" s="83"/>
      <c r="P15" s="83"/>
      <c r="Q15" s="83"/>
      <c r="R15" s="83"/>
      <c r="S15" s="83"/>
      <c r="T15" s="83"/>
      <c r="U15" s="83"/>
      <c r="V15" s="83"/>
      <c r="W15" s="83"/>
      <c r="X15" s="83"/>
    </row>
    <row r="16" ht="20.25" customHeight="1" spans="1:24">
      <c r="A16" s="152" t="s">
        <v>70</v>
      </c>
      <c r="B16" s="152" t="s">
        <v>70</v>
      </c>
      <c r="C16" s="152" t="s">
        <v>213</v>
      </c>
      <c r="D16" s="152" t="s">
        <v>214</v>
      </c>
      <c r="E16" s="152" t="s">
        <v>125</v>
      </c>
      <c r="F16" s="152" t="s">
        <v>126</v>
      </c>
      <c r="G16" s="152" t="s">
        <v>221</v>
      </c>
      <c r="H16" s="152" t="s">
        <v>222</v>
      </c>
      <c r="I16" s="83">
        <v>150480</v>
      </c>
      <c r="J16" s="83">
        <v>150480</v>
      </c>
      <c r="K16" s="24"/>
      <c r="L16" s="24"/>
      <c r="M16" s="83">
        <v>150480</v>
      </c>
      <c r="N16" s="24"/>
      <c r="O16" s="83"/>
      <c r="P16" s="83"/>
      <c r="Q16" s="83"/>
      <c r="R16" s="83"/>
      <c r="S16" s="83"/>
      <c r="T16" s="83"/>
      <c r="U16" s="83"/>
      <c r="V16" s="83"/>
      <c r="W16" s="83"/>
      <c r="X16" s="83"/>
    </row>
    <row r="17" ht="20.25" customHeight="1" spans="1:24">
      <c r="A17" s="152" t="s">
        <v>70</v>
      </c>
      <c r="B17" s="152" t="s">
        <v>70</v>
      </c>
      <c r="C17" s="152" t="s">
        <v>213</v>
      </c>
      <c r="D17" s="152" t="s">
        <v>214</v>
      </c>
      <c r="E17" s="152" t="s">
        <v>109</v>
      </c>
      <c r="F17" s="152" t="s">
        <v>110</v>
      </c>
      <c r="G17" s="152" t="s">
        <v>223</v>
      </c>
      <c r="H17" s="152" t="s">
        <v>224</v>
      </c>
      <c r="I17" s="83">
        <v>2877</v>
      </c>
      <c r="J17" s="83">
        <v>2877</v>
      </c>
      <c r="K17" s="24"/>
      <c r="L17" s="24"/>
      <c r="M17" s="83">
        <v>2877</v>
      </c>
      <c r="N17" s="24"/>
      <c r="O17" s="83"/>
      <c r="P17" s="83"/>
      <c r="Q17" s="83"/>
      <c r="R17" s="83"/>
      <c r="S17" s="83"/>
      <c r="T17" s="83"/>
      <c r="U17" s="83"/>
      <c r="V17" s="83"/>
      <c r="W17" s="83"/>
      <c r="X17" s="83"/>
    </row>
    <row r="18" ht="27" customHeight="1" spans="1:24">
      <c r="A18" s="152" t="s">
        <v>70</v>
      </c>
      <c r="B18" s="152" t="s">
        <v>70</v>
      </c>
      <c r="C18" s="152" t="s">
        <v>213</v>
      </c>
      <c r="D18" s="152" t="s">
        <v>214</v>
      </c>
      <c r="E18" s="152" t="s">
        <v>127</v>
      </c>
      <c r="F18" s="58" t="s">
        <v>128</v>
      </c>
      <c r="G18" s="152" t="s">
        <v>223</v>
      </c>
      <c r="H18" s="152" t="s">
        <v>224</v>
      </c>
      <c r="I18" s="83">
        <v>11374</v>
      </c>
      <c r="J18" s="83">
        <v>11374</v>
      </c>
      <c r="K18" s="24"/>
      <c r="L18" s="24"/>
      <c r="M18" s="83">
        <v>11374</v>
      </c>
      <c r="N18" s="24"/>
      <c r="O18" s="83"/>
      <c r="P18" s="83"/>
      <c r="Q18" s="83"/>
      <c r="R18" s="83"/>
      <c r="S18" s="83"/>
      <c r="T18" s="83"/>
      <c r="U18" s="83"/>
      <c r="V18" s="83"/>
      <c r="W18" s="83"/>
      <c r="X18" s="83"/>
    </row>
    <row r="19" ht="29" customHeight="1" spans="1:24">
      <c r="A19" s="152" t="s">
        <v>70</v>
      </c>
      <c r="B19" s="152" t="s">
        <v>70</v>
      </c>
      <c r="C19" s="152" t="s">
        <v>213</v>
      </c>
      <c r="D19" s="152" t="s">
        <v>214</v>
      </c>
      <c r="E19" s="152" t="s">
        <v>127</v>
      </c>
      <c r="F19" s="58" t="s">
        <v>128</v>
      </c>
      <c r="G19" s="152" t="s">
        <v>223</v>
      </c>
      <c r="H19" s="152" t="s">
        <v>224</v>
      </c>
      <c r="I19" s="83">
        <v>6028</v>
      </c>
      <c r="J19" s="83">
        <v>6028</v>
      </c>
      <c r="K19" s="24"/>
      <c r="L19" s="24"/>
      <c r="M19" s="83">
        <v>6028</v>
      </c>
      <c r="N19" s="24"/>
      <c r="O19" s="83"/>
      <c r="P19" s="83"/>
      <c r="Q19" s="83"/>
      <c r="R19" s="83"/>
      <c r="S19" s="83"/>
      <c r="T19" s="83"/>
      <c r="U19" s="83"/>
      <c r="V19" s="83"/>
      <c r="W19" s="83"/>
      <c r="X19" s="83"/>
    </row>
    <row r="20" ht="20.25" customHeight="1" spans="1:24">
      <c r="A20" s="152" t="s">
        <v>70</v>
      </c>
      <c r="B20" s="152" t="s">
        <v>70</v>
      </c>
      <c r="C20" s="152" t="s">
        <v>225</v>
      </c>
      <c r="D20" s="152" t="s">
        <v>134</v>
      </c>
      <c r="E20" s="152" t="s">
        <v>133</v>
      </c>
      <c r="F20" s="152" t="s">
        <v>134</v>
      </c>
      <c r="G20" s="152" t="s">
        <v>226</v>
      </c>
      <c r="H20" s="152" t="s">
        <v>134</v>
      </c>
      <c r="I20" s="83">
        <v>485640</v>
      </c>
      <c r="J20" s="83">
        <v>485640</v>
      </c>
      <c r="K20" s="24"/>
      <c r="L20" s="24"/>
      <c r="M20" s="83">
        <v>485640</v>
      </c>
      <c r="N20" s="24"/>
      <c r="O20" s="83"/>
      <c r="P20" s="83"/>
      <c r="Q20" s="83"/>
      <c r="R20" s="83"/>
      <c r="S20" s="83"/>
      <c r="T20" s="83"/>
      <c r="U20" s="83"/>
      <c r="V20" s="83"/>
      <c r="W20" s="83"/>
      <c r="X20" s="83"/>
    </row>
    <row r="21" ht="20.25" customHeight="1" spans="1:24">
      <c r="A21" s="152" t="s">
        <v>70</v>
      </c>
      <c r="B21" s="152" t="s">
        <v>70</v>
      </c>
      <c r="C21" s="152" t="s">
        <v>227</v>
      </c>
      <c r="D21" s="152" t="s">
        <v>228</v>
      </c>
      <c r="E21" s="152" t="s">
        <v>101</v>
      </c>
      <c r="F21" s="152" t="s">
        <v>102</v>
      </c>
      <c r="G21" s="152" t="s">
        <v>229</v>
      </c>
      <c r="H21" s="152" t="s">
        <v>230</v>
      </c>
      <c r="I21" s="83">
        <v>428400</v>
      </c>
      <c r="J21" s="83">
        <v>428400</v>
      </c>
      <c r="K21" s="24"/>
      <c r="L21" s="24"/>
      <c r="M21" s="83">
        <v>428400</v>
      </c>
      <c r="N21" s="24"/>
      <c r="O21" s="83"/>
      <c r="P21" s="83"/>
      <c r="Q21" s="83"/>
      <c r="R21" s="83"/>
      <c r="S21" s="83"/>
      <c r="T21" s="83"/>
      <c r="U21" s="83"/>
      <c r="V21" s="83"/>
      <c r="W21" s="83"/>
      <c r="X21" s="83"/>
    </row>
    <row r="22" ht="20.25" customHeight="1" spans="1:24">
      <c r="A22" s="152" t="s">
        <v>70</v>
      </c>
      <c r="B22" s="152" t="s">
        <v>70</v>
      </c>
      <c r="C22" s="152" t="s">
        <v>231</v>
      </c>
      <c r="D22" s="152" t="s">
        <v>232</v>
      </c>
      <c r="E22" s="152" t="s">
        <v>109</v>
      </c>
      <c r="F22" s="152" t="s">
        <v>110</v>
      </c>
      <c r="G22" s="152" t="s">
        <v>233</v>
      </c>
      <c r="H22" s="152" t="s">
        <v>234</v>
      </c>
      <c r="I22" s="83">
        <v>36327.6</v>
      </c>
      <c r="J22" s="83">
        <v>36327.6</v>
      </c>
      <c r="K22" s="24"/>
      <c r="L22" s="24"/>
      <c r="M22" s="83">
        <v>36327.6</v>
      </c>
      <c r="N22" s="24"/>
      <c r="O22" s="83"/>
      <c r="P22" s="83"/>
      <c r="Q22" s="83"/>
      <c r="R22" s="83"/>
      <c r="S22" s="83"/>
      <c r="T22" s="83"/>
      <c r="U22" s="83"/>
      <c r="V22" s="83"/>
      <c r="W22" s="83"/>
      <c r="X22" s="83"/>
    </row>
    <row r="23" ht="20.25" customHeight="1" spans="1:24">
      <c r="A23" s="152" t="s">
        <v>70</v>
      </c>
      <c r="B23" s="152" t="s">
        <v>70</v>
      </c>
      <c r="C23" s="152" t="s">
        <v>231</v>
      </c>
      <c r="D23" s="152" t="s">
        <v>232</v>
      </c>
      <c r="E23" s="152" t="s">
        <v>109</v>
      </c>
      <c r="F23" s="152" t="s">
        <v>110</v>
      </c>
      <c r="G23" s="152" t="s">
        <v>233</v>
      </c>
      <c r="H23" s="152" t="s">
        <v>234</v>
      </c>
      <c r="I23" s="83">
        <v>7200</v>
      </c>
      <c r="J23" s="83">
        <v>7200</v>
      </c>
      <c r="K23" s="24"/>
      <c r="L23" s="24"/>
      <c r="M23" s="83">
        <v>7200</v>
      </c>
      <c r="N23" s="24"/>
      <c r="O23" s="83"/>
      <c r="P23" s="83"/>
      <c r="Q23" s="83"/>
      <c r="R23" s="83"/>
      <c r="S23" s="83"/>
      <c r="T23" s="83"/>
      <c r="U23" s="83"/>
      <c r="V23" s="83"/>
      <c r="W23" s="83"/>
      <c r="X23" s="83"/>
    </row>
    <row r="24" ht="20.25" customHeight="1" spans="1:24">
      <c r="A24" s="152" t="s">
        <v>70</v>
      </c>
      <c r="B24" s="152" t="s">
        <v>70</v>
      </c>
      <c r="C24" s="152" t="s">
        <v>235</v>
      </c>
      <c r="D24" s="152" t="s">
        <v>236</v>
      </c>
      <c r="E24" s="152" t="s">
        <v>109</v>
      </c>
      <c r="F24" s="152" t="s">
        <v>110</v>
      </c>
      <c r="G24" s="152" t="s">
        <v>237</v>
      </c>
      <c r="H24" s="152" t="s">
        <v>238</v>
      </c>
      <c r="I24" s="83">
        <v>226800</v>
      </c>
      <c r="J24" s="83">
        <v>226800</v>
      </c>
      <c r="K24" s="24"/>
      <c r="L24" s="24"/>
      <c r="M24" s="83">
        <v>226800</v>
      </c>
      <c r="N24" s="24"/>
      <c r="O24" s="83"/>
      <c r="P24" s="83"/>
      <c r="Q24" s="83"/>
      <c r="R24" s="83"/>
      <c r="S24" s="83"/>
      <c r="T24" s="83"/>
      <c r="U24" s="83"/>
      <c r="V24" s="83"/>
      <c r="W24" s="83"/>
      <c r="X24" s="83"/>
    </row>
    <row r="25" ht="20.25" customHeight="1" spans="1:24">
      <c r="A25" s="152" t="s">
        <v>70</v>
      </c>
      <c r="B25" s="152" t="s">
        <v>70</v>
      </c>
      <c r="C25" s="152" t="s">
        <v>239</v>
      </c>
      <c r="D25" s="152" t="s">
        <v>240</v>
      </c>
      <c r="E25" s="152" t="s">
        <v>109</v>
      </c>
      <c r="F25" s="152" t="s">
        <v>110</v>
      </c>
      <c r="G25" s="152" t="s">
        <v>241</v>
      </c>
      <c r="H25" s="152" t="s">
        <v>240</v>
      </c>
      <c r="I25" s="83">
        <v>22695.36</v>
      </c>
      <c r="J25" s="83">
        <v>22695.36</v>
      </c>
      <c r="K25" s="24"/>
      <c r="L25" s="24"/>
      <c r="M25" s="83">
        <v>22695.36</v>
      </c>
      <c r="N25" s="24"/>
      <c r="O25" s="83"/>
      <c r="P25" s="83"/>
      <c r="Q25" s="83"/>
      <c r="R25" s="83"/>
      <c r="S25" s="83"/>
      <c r="T25" s="83"/>
      <c r="U25" s="83"/>
      <c r="V25" s="83"/>
      <c r="W25" s="83"/>
      <c r="X25" s="83"/>
    </row>
    <row r="26" ht="20.25" customHeight="1" spans="1:24">
      <c r="A26" s="152" t="s">
        <v>70</v>
      </c>
      <c r="B26" s="152" t="s">
        <v>70</v>
      </c>
      <c r="C26" s="152" t="s">
        <v>242</v>
      </c>
      <c r="D26" s="152" t="s">
        <v>243</v>
      </c>
      <c r="E26" s="152" t="s">
        <v>109</v>
      </c>
      <c r="F26" s="152" t="s">
        <v>110</v>
      </c>
      <c r="G26" s="152" t="s">
        <v>244</v>
      </c>
      <c r="H26" s="152" t="s">
        <v>245</v>
      </c>
      <c r="I26" s="83">
        <v>52678</v>
      </c>
      <c r="J26" s="83">
        <v>52678</v>
      </c>
      <c r="K26" s="24"/>
      <c r="L26" s="24"/>
      <c r="M26" s="83">
        <v>52678</v>
      </c>
      <c r="N26" s="24"/>
      <c r="O26" s="83"/>
      <c r="P26" s="83"/>
      <c r="Q26" s="83"/>
      <c r="R26" s="83"/>
      <c r="S26" s="83"/>
      <c r="T26" s="83"/>
      <c r="U26" s="83"/>
      <c r="V26" s="83"/>
      <c r="W26" s="83"/>
      <c r="X26" s="83"/>
    </row>
    <row r="27" ht="20.25" customHeight="1" spans="1:24">
      <c r="A27" s="152" t="s">
        <v>70</v>
      </c>
      <c r="B27" s="152" t="s">
        <v>70</v>
      </c>
      <c r="C27" s="152" t="s">
        <v>242</v>
      </c>
      <c r="D27" s="152" t="s">
        <v>243</v>
      </c>
      <c r="E27" s="152" t="s">
        <v>109</v>
      </c>
      <c r="F27" s="152" t="s">
        <v>110</v>
      </c>
      <c r="G27" s="152" t="s">
        <v>246</v>
      </c>
      <c r="H27" s="152" t="s">
        <v>247</v>
      </c>
      <c r="I27" s="83">
        <v>22726</v>
      </c>
      <c r="J27" s="83">
        <v>22726</v>
      </c>
      <c r="K27" s="24"/>
      <c r="L27" s="24"/>
      <c r="M27" s="83">
        <v>22726</v>
      </c>
      <c r="N27" s="24"/>
      <c r="O27" s="83"/>
      <c r="P27" s="83"/>
      <c r="Q27" s="83"/>
      <c r="R27" s="83"/>
      <c r="S27" s="83"/>
      <c r="T27" s="83"/>
      <c r="U27" s="83"/>
      <c r="V27" s="83"/>
      <c r="W27" s="83"/>
      <c r="X27" s="83"/>
    </row>
    <row r="28" ht="20.25" customHeight="1" spans="1:24">
      <c r="A28" s="152" t="s">
        <v>70</v>
      </c>
      <c r="B28" s="152" t="s">
        <v>70</v>
      </c>
      <c r="C28" s="152" t="s">
        <v>242</v>
      </c>
      <c r="D28" s="152" t="s">
        <v>243</v>
      </c>
      <c r="E28" s="152" t="s">
        <v>109</v>
      </c>
      <c r="F28" s="152" t="s">
        <v>110</v>
      </c>
      <c r="G28" s="152" t="s">
        <v>248</v>
      </c>
      <c r="H28" s="152" t="s">
        <v>249</v>
      </c>
      <c r="I28" s="83">
        <v>46200</v>
      </c>
      <c r="J28" s="83">
        <v>46200</v>
      </c>
      <c r="K28" s="24"/>
      <c r="L28" s="24"/>
      <c r="M28" s="83">
        <v>46200</v>
      </c>
      <c r="N28" s="24"/>
      <c r="O28" s="83"/>
      <c r="P28" s="83"/>
      <c r="Q28" s="83"/>
      <c r="R28" s="83"/>
      <c r="S28" s="83"/>
      <c r="T28" s="83"/>
      <c r="U28" s="83"/>
      <c r="V28" s="83"/>
      <c r="W28" s="83"/>
      <c r="X28" s="83"/>
    </row>
    <row r="29" ht="20.25" customHeight="1" spans="1:24">
      <c r="A29" s="152" t="s">
        <v>70</v>
      </c>
      <c r="B29" s="152" t="s">
        <v>70</v>
      </c>
      <c r="C29" s="152" t="s">
        <v>242</v>
      </c>
      <c r="D29" s="152" t="s">
        <v>243</v>
      </c>
      <c r="E29" s="152" t="s">
        <v>109</v>
      </c>
      <c r="F29" s="152" t="s">
        <v>110</v>
      </c>
      <c r="G29" s="152" t="s">
        <v>250</v>
      </c>
      <c r="H29" s="152" t="s">
        <v>251</v>
      </c>
      <c r="I29" s="83">
        <v>35200</v>
      </c>
      <c r="J29" s="83">
        <v>35200</v>
      </c>
      <c r="K29" s="24"/>
      <c r="L29" s="24"/>
      <c r="M29" s="83">
        <v>35200</v>
      </c>
      <c r="N29" s="24"/>
      <c r="O29" s="83"/>
      <c r="P29" s="83"/>
      <c r="Q29" s="83"/>
      <c r="R29" s="83"/>
      <c r="S29" s="83"/>
      <c r="T29" s="83"/>
      <c r="U29" s="83"/>
      <c r="V29" s="83"/>
      <c r="W29" s="83"/>
      <c r="X29" s="83"/>
    </row>
    <row r="30" ht="20.25" customHeight="1" spans="1:24">
      <c r="A30" s="152" t="s">
        <v>70</v>
      </c>
      <c r="B30" s="152" t="s">
        <v>70</v>
      </c>
      <c r="C30" s="152" t="s">
        <v>242</v>
      </c>
      <c r="D30" s="152" t="s">
        <v>243</v>
      </c>
      <c r="E30" s="152" t="s">
        <v>109</v>
      </c>
      <c r="F30" s="152" t="s">
        <v>110</v>
      </c>
      <c r="G30" s="152" t="s">
        <v>252</v>
      </c>
      <c r="H30" s="152" t="s">
        <v>253</v>
      </c>
      <c r="I30" s="83">
        <v>50000</v>
      </c>
      <c r="J30" s="83">
        <v>50000</v>
      </c>
      <c r="K30" s="24"/>
      <c r="L30" s="24"/>
      <c r="M30" s="83">
        <v>50000</v>
      </c>
      <c r="N30" s="24"/>
      <c r="O30" s="83"/>
      <c r="P30" s="83"/>
      <c r="Q30" s="83"/>
      <c r="R30" s="83"/>
      <c r="S30" s="83"/>
      <c r="T30" s="83"/>
      <c r="U30" s="83"/>
      <c r="V30" s="83"/>
      <c r="W30" s="83"/>
      <c r="X30" s="83"/>
    </row>
    <row r="31" ht="20.25" customHeight="1" spans="1:24">
      <c r="A31" s="152" t="s">
        <v>70</v>
      </c>
      <c r="B31" s="152" t="s">
        <v>70</v>
      </c>
      <c r="C31" s="152" t="s">
        <v>242</v>
      </c>
      <c r="D31" s="152" t="s">
        <v>243</v>
      </c>
      <c r="E31" s="152" t="s">
        <v>109</v>
      </c>
      <c r="F31" s="152" t="s">
        <v>110</v>
      </c>
      <c r="G31" s="152" t="s">
        <v>254</v>
      </c>
      <c r="H31" s="152" t="s">
        <v>255</v>
      </c>
      <c r="I31" s="83">
        <v>8800</v>
      </c>
      <c r="J31" s="83">
        <v>8800</v>
      </c>
      <c r="K31" s="24"/>
      <c r="L31" s="24"/>
      <c r="M31" s="83">
        <v>8800</v>
      </c>
      <c r="N31" s="24"/>
      <c r="O31" s="83"/>
      <c r="P31" s="83"/>
      <c r="Q31" s="83"/>
      <c r="R31" s="83"/>
      <c r="S31" s="83"/>
      <c r="T31" s="83"/>
      <c r="U31" s="83"/>
      <c r="V31" s="83"/>
      <c r="W31" s="83"/>
      <c r="X31" s="83"/>
    </row>
    <row r="32" ht="20.25" customHeight="1" spans="1:24">
      <c r="A32" s="152" t="s">
        <v>70</v>
      </c>
      <c r="B32" s="152" t="s">
        <v>70</v>
      </c>
      <c r="C32" s="152" t="s">
        <v>242</v>
      </c>
      <c r="D32" s="152" t="s">
        <v>243</v>
      </c>
      <c r="E32" s="152" t="s">
        <v>109</v>
      </c>
      <c r="F32" s="152" t="s">
        <v>110</v>
      </c>
      <c r="G32" s="152" t="s">
        <v>256</v>
      </c>
      <c r="H32" s="152" t="s">
        <v>257</v>
      </c>
      <c r="I32" s="83">
        <v>66000</v>
      </c>
      <c r="J32" s="83">
        <v>66000</v>
      </c>
      <c r="K32" s="24"/>
      <c r="L32" s="24"/>
      <c r="M32" s="83">
        <v>66000</v>
      </c>
      <c r="N32" s="24"/>
      <c r="O32" s="83"/>
      <c r="P32" s="83"/>
      <c r="Q32" s="83"/>
      <c r="R32" s="83"/>
      <c r="S32" s="83"/>
      <c r="T32" s="83"/>
      <c r="U32" s="83"/>
      <c r="V32" s="83"/>
      <c r="W32" s="83"/>
      <c r="X32" s="83"/>
    </row>
    <row r="33" ht="20.25" customHeight="1" spans="1:24">
      <c r="A33" s="152" t="s">
        <v>70</v>
      </c>
      <c r="B33" s="152" t="s">
        <v>70</v>
      </c>
      <c r="C33" s="152" t="s">
        <v>242</v>
      </c>
      <c r="D33" s="152" t="s">
        <v>243</v>
      </c>
      <c r="E33" s="152" t="s">
        <v>109</v>
      </c>
      <c r="F33" s="152" t="s">
        <v>110</v>
      </c>
      <c r="G33" s="152" t="s">
        <v>237</v>
      </c>
      <c r="H33" s="152" t="s">
        <v>238</v>
      </c>
      <c r="I33" s="83">
        <v>22680</v>
      </c>
      <c r="J33" s="83">
        <v>22680</v>
      </c>
      <c r="K33" s="24"/>
      <c r="L33" s="24"/>
      <c r="M33" s="83">
        <v>22680</v>
      </c>
      <c r="N33" s="24"/>
      <c r="O33" s="83"/>
      <c r="P33" s="83"/>
      <c r="Q33" s="83"/>
      <c r="R33" s="83"/>
      <c r="S33" s="83"/>
      <c r="T33" s="83"/>
      <c r="U33" s="83"/>
      <c r="V33" s="83"/>
      <c r="W33" s="83"/>
      <c r="X33" s="83"/>
    </row>
    <row r="34" ht="20.25" customHeight="1" spans="1:24">
      <c r="A34" s="152" t="s">
        <v>70</v>
      </c>
      <c r="B34" s="152" t="s">
        <v>70</v>
      </c>
      <c r="C34" s="152" t="s">
        <v>242</v>
      </c>
      <c r="D34" s="152" t="s">
        <v>243</v>
      </c>
      <c r="E34" s="152" t="s">
        <v>109</v>
      </c>
      <c r="F34" s="152" t="s">
        <v>110</v>
      </c>
      <c r="G34" s="152" t="s">
        <v>258</v>
      </c>
      <c r="H34" s="152" t="s">
        <v>259</v>
      </c>
      <c r="I34" s="83">
        <v>9600</v>
      </c>
      <c r="J34" s="83">
        <v>9600</v>
      </c>
      <c r="K34" s="24"/>
      <c r="L34" s="24"/>
      <c r="M34" s="83">
        <v>9600</v>
      </c>
      <c r="N34" s="24"/>
      <c r="O34" s="83"/>
      <c r="P34" s="83"/>
      <c r="Q34" s="83"/>
      <c r="R34" s="83"/>
      <c r="S34" s="83"/>
      <c r="T34" s="83"/>
      <c r="U34" s="83"/>
      <c r="V34" s="83"/>
      <c r="W34" s="83"/>
      <c r="X34" s="83"/>
    </row>
    <row r="35" ht="20.25" customHeight="1" spans="1:24">
      <c r="A35" s="152" t="s">
        <v>70</v>
      </c>
      <c r="B35" s="152" t="s">
        <v>70</v>
      </c>
      <c r="C35" s="152" t="s">
        <v>260</v>
      </c>
      <c r="D35" s="152" t="s">
        <v>183</v>
      </c>
      <c r="E35" s="152" t="s">
        <v>109</v>
      </c>
      <c r="F35" s="152" t="s">
        <v>110</v>
      </c>
      <c r="G35" s="152" t="s">
        <v>261</v>
      </c>
      <c r="H35" s="152" t="s">
        <v>183</v>
      </c>
      <c r="I35" s="83">
        <v>10000</v>
      </c>
      <c r="J35" s="83">
        <v>10000</v>
      </c>
      <c r="K35" s="24"/>
      <c r="L35" s="24"/>
      <c r="M35" s="83">
        <v>10000</v>
      </c>
      <c r="N35" s="24"/>
      <c r="O35" s="83"/>
      <c r="P35" s="83"/>
      <c r="Q35" s="83"/>
      <c r="R35" s="83"/>
      <c r="S35" s="83"/>
      <c r="T35" s="83"/>
      <c r="U35" s="83"/>
      <c r="V35" s="83"/>
      <c r="W35" s="83"/>
      <c r="X35" s="83"/>
    </row>
    <row r="36" ht="20.25" customHeight="1" spans="1:24">
      <c r="A36" s="152" t="s">
        <v>70</v>
      </c>
      <c r="B36" s="152" t="s">
        <v>70</v>
      </c>
      <c r="C36" s="152" t="s">
        <v>262</v>
      </c>
      <c r="D36" s="152" t="s">
        <v>263</v>
      </c>
      <c r="E36" s="152" t="s">
        <v>109</v>
      </c>
      <c r="F36" s="152" t="s">
        <v>110</v>
      </c>
      <c r="G36" s="152" t="s">
        <v>211</v>
      </c>
      <c r="H36" s="152" t="s">
        <v>212</v>
      </c>
      <c r="I36" s="83">
        <v>440000</v>
      </c>
      <c r="J36" s="83">
        <v>440000</v>
      </c>
      <c r="K36" s="24"/>
      <c r="L36" s="24"/>
      <c r="M36" s="83">
        <v>440000</v>
      </c>
      <c r="N36" s="24"/>
      <c r="O36" s="83"/>
      <c r="P36" s="83"/>
      <c r="Q36" s="83"/>
      <c r="R36" s="83"/>
      <c r="S36" s="83"/>
      <c r="T36" s="83"/>
      <c r="U36" s="83"/>
      <c r="V36" s="83"/>
      <c r="W36" s="83"/>
      <c r="X36" s="83"/>
    </row>
    <row r="37" ht="20.25" customHeight="1" spans="1:24">
      <c r="A37" s="152" t="s">
        <v>70</v>
      </c>
      <c r="B37" s="152" t="s">
        <v>70</v>
      </c>
      <c r="C37" s="152" t="s">
        <v>262</v>
      </c>
      <c r="D37" s="152" t="s">
        <v>263</v>
      </c>
      <c r="E37" s="152" t="s">
        <v>109</v>
      </c>
      <c r="F37" s="152" t="s">
        <v>110</v>
      </c>
      <c r="G37" s="152" t="s">
        <v>211</v>
      </c>
      <c r="H37" s="152" t="s">
        <v>212</v>
      </c>
      <c r="I37" s="83">
        <v>615120</v>
      </c>
      <c r="J37" s="83">
        <v>615120</v>
      </c>
      <c r="K37" s="24"/>
      <c r="L37" s="24"/>
      <c r="M37" s="83">
        <v>615120</v>
      </c>
      <c r="N37" s="24"/>
      <c r="O37" s="83"/>
      <c r="P37" s="83"/>
      <c r="Q37" s="83"/>
      <c r="R37" s="83"/>
      <c r="S37" s="83"/>
      <c r="T37" s="83"/>
      <c r="U37" s="83"/>
      <c r="V37" s="83"/>
      <c r="W37" s="83"/>
      <c r="X37" s="83"/>
    </row>
    <row r="38" ht="20.25" customHeight="1" spans="1:24">
      <c r="A38" s="152" t="s">
        <v>70</v>
      </c>
      <c r="B38" s="152" t="s">
        <v>70</v>
      </c>
      <c r="C38" s="152" t="s">
        <v>264</v>
      </c>
      <c r="D38" s="152" t="s">
        <v>265</v>
      </c>
      <c r="E38" s="152" t="s">
        <v>109</v>
      </c>
      <c r="F38" s="152" t="s">
        <v>110</v>
      </c>
      <c r="G38" s="152" t="s">
        <v>266</v>
      </c>
      <c r="H38" s="152" t="s">
        <v>267</v>
      </c>
      <c r="I38" s="83">
        <v>73769.04</v>
      </c>
      <c r="J38" s="83">
        <v>73769.04</v>
      </c>
      <c r="K38" s="24"/>
      <c r="L38" s="24"/>
      <c r="M38" s="83">
        <v>73769.04</v>
      </c>
      <c r="N38" s="24"/>
      <c r="O38" s="83"/>
      <c r="P38" s="83"/>
      <c r="Q38" s="83"/>
      <c r="R38" s="83"/>
      <c r="S38" s="83"/>
      <c r="T38" s="83"/>
      <c r="U38" s="83"/>
      <c r="V38" s="83"/>
      <c r="W38" s="83"/>
      <c r="X38" s="83"/>
    </row>
    <row r="39" ht="20.25" customHeight="1" spans="1:24">
      <c r="A39" s="152" t="s">
        <v>70</v>
      </c>
      <c r="B39" s="152" t="s">
        <v>70</v>
      </c>
      <c r="C39" s="152" t="s">
        <v>264</v>
      </c>
      <c r="D39" s="152" t="s">
        <v>265</v>
      </c>
      <c r="E39" s="152" t="s">
        <v>109</v>
      </c>
      <c r="F39" s="152" t="s">
        <v>110</v>
      </c>
      <c r="G39" s="152" t="s">
        <v>266</v>
      </c>
      <c r="H39" s="152" t="s">
        <v>267</v>
      </c>
      <c r="I39" s="83">
        <v>127800</v>
      </c>
      <c r="J39" s="83">
        <v>127800</v>
      </c>
      <c r="K39" s="24"/>
      <c r="L39" s="24"/>
      <c r="M39" s="83">
        <v>127800</v>
      </c>
      <c r="N39" s="24"/>
      <c r="O39" s="83"/>
      <c r="P39" s="83"/>
      <c r="Q39" s="83"/>
      <c r="R39" s="83"/>
      <c r="S39" s="83"/>
      <c r="T39" s="83"/>
      <c r="U39" s="83"/>
      <c r="V39" s="83"/>
      <c r="W39" s="83"/>
      <c r="X39" s="83"/>
    </row>
    <row r="40" ht="17.25" customHeight="1" spans="1:24">
      <c r="A40" s="31" t="s">
        <v>178</v>
      </c>
      <c r="B40" s="32"/>
      <c r="C40" s="153"/>
      <c r="D40" s="153"/>
      <c r="E40" s="153"/>
      <c r="F40" s="153"/>
      <c r="G40" s="153"/>
      <c r="H40" s="154"/>
      <c r="I40" s="83">
        <v>6519505</v>
      </c>
      <c r="J40" s="83">
        <v>6519505</v>
      </c>
      <c r="K40" s="83"/>
      <c r="L40" s="83"/>
      <c r="M40" s="83">
        <v>6519505</v>
      </c>
      <c r="N40" s="83"/>
      <c r="O40" s="83"/>
      <c r="P40" s="83"/>
      <c r="Q40" s="83"/>
      <c r="R40" s="83"/>
      <c r="S40" s="83"/>
      <c r="T40" s="83"/>
      <c r="U40" s="83"/>
      <c r="V40" s="83"/>
      <c r="W40" s="83"/>
      <c r="X40" s="83"/>
    </row>
  </sheetData>
  <mergeCells count="31">
    <mergeCell ref="A3:X3"/>
    <mergeCell ref="A4:H4"/>
    <mergeCell ref="I5:X5"/>
    <mergeCell ref="J6:N6"/>
    <mergeCell ref="O6:Q6"/>
    <mergeCell ref="S6:X6"/>
    <mergeCell ref="A40:H4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5"/>
  <sheetViews>
    <sheetView showZeros="0" workbookViewId="0">
      <pane ySplit="1" topLeftCell="A2" activePane="bottomLeft" state="frozen"/>
      <selection/>
      <selection pane="bottomLeft" activeCell="F21" sqref="F2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2"/>
      <c r="E2" s="2"/>
      <c r="F2" s="2"/>
      <c r="G2" s="2"/>
      <c r="H2" s="2"/>
      <c r="U2" s="142"/>
      <c r="W2" s="147" t="s">
        <v>268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"单位名称："&amp;"昆明市残疾人联合会机关"</f>
        <v>单位名称：昆明市残疾人联合会机关</v>
      </c>
      <c r="B4" s="6"/>
      <c r="C4" s="6"/>
      <c r="D4" s="6"/>
      <c r="E4" s="6"/>
      <c r="F4" s="6"/>
      <c r="G4" s="6"/>
      <c r="H4" s="6"/>
      <c r="I4" s="7"/>
      <c r="J4" s="7"/>
      <c r="K4" s="7"/>
      <c r="L4" s="7"/>
      <c r="M4" s="7"/>
      <c r="N4" s="7"/>
      <c r="O4" s="7"/>
      <c r="P4" s="7"/>
      <c r="Q4" s="7"/>
      <c r="U4" s="142"/>
      <c r="W4" s="123" t="s">
        <v>1</v>
      </c>
    </row>
    <row r="5" ht="21.75" customHeight="1" spans="1:23">
      <c r="A5" s="9" t="s">
        <v>269</v>
      </c>
      <c r="B5" s="10" t="s">
        <v>189</v>
      </c>
      <c r="C5" s="9" t="s">
        <v>190</v>
      </c>
      <c r="D5" s="9" t="s">
        <v>270</v>
      </c>
      <c r="E5" s="10" t="s">
        <v>191</v>
      </c>
      <c r="F5" s="10" t="s">
        <v>192</v>
      </c>
      <c r="G5" s="10" t="s">
        <v>271</v>
      </c>
      <c r="H5" s="10" t="s">
        <v>272</v>
      </c>
      <c r="I5" s="28" t="s">
        <v>55</v>
      </c>
      <c r="J5" s="11" t="s">
        <v>273</v>
      </c>
      <c r="K5" s="12"/>
      <c r="L5" s="12"/>
      <c r="M5" s="13"/>
      <c r="N5" s="11" t="s">
        <v>197</v>
      </c>
      <c r="O5" s="12"/>
      <c r="P5" s="13"/>
      <c r="Q5" s="10" t="s">
        <v>61</v>
      </c>
      <c r="R5" s="11" t="s">
        <v>62</v>
      </c>
      <c r="S5" s="12"/>
      <c r="T5" s="12"/>
      <c r="U5" s="12"/>
      <c r="V5" s="12"/>
      <c r="W5" s="13"/>
    </row>
    <row r="6" ht="21.75" customHeight="1" spans="1:23">
      <c r="A6" s="14"/>
      <c r="B6" s="29"/>
      <c r="C6" s="14"/>
      <c r="D6" s="14"/>
      <c r="E6" s="15"/>
      <c r="F6" s="15"/>
      <c r="G6" s="15"/>
      <c r="H6" s="15"/>
      <c r="I6" s="29"/>
      <c r="J6" s="143" t="s">
        <v>58</v>
      </c>
      <c r="K6" s="144"/>
      <c r="L6" s="10" t="s">
        <v>59</v>
      </c>
      <c r="M6" s="10" t="s">
        <v>60</v>
      </c>
      <c r="N6" s="10" t="s">
        <v>58</v>
      </c>
      <c r="O6" s="10" t="s">
        <v>59</v>
      </c>
      <c r="P6" s="10" t="s">
        <v>60</v>
      </c>
      <c r="Q6" s="15"/>
      <c r="R6" s="10" t="s">
        <v>57</v>
      </c>
      <c r="S6" s="10" t="s">
        <v>64</v>
      </c>
      <c r="T6" s="10" t="s">
        <v>203</v>
      </c>
      <c r="U6" s="10" t="s">
        <v>66</v>
      </c>
      <c r="V6" s="10" t="s">
        <v>67</v>
      </c>
      <c r="W6" s="10" t="s">
        <v>68</v>
      </c>
    </row>
    <row r="7" ht="21" customHeight="1" spans="1:23">
      <c r="A7" s="29"/>
      <c r="B7" s="29"/>
      <c r="C7" s="29"/>
      <c r="D7" s="29"/>
      <c r="E7" s="29"/>
      <c r="F7" s="29"/>
      <c r="G7" s="29"/>
      <c r="H7" s="29"/>
      <c r="I7" s="29"/>
      <c r="J7" s="145" t="s">
        <v>57</v>
      </c>
      <c r="K7" s="146"/>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274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ht="28" customHeight="1" spans="1:23">
      <c r="A10" s="70" t="s">
        <v>275</v>
      </c>
      <c r="B10" s="70" t="s">
        <v>276</v>
      </c>
      <c r="C10" s="70" t="s">
        <v>277</v>
      </c>
      <c r="D10" s="70" t="s">
        <v>70</v>
      </c>
      <c r="E10" s="70" t="s">
        <v>138</v>
      </c>
      <c r="F10" s="70" t="s">
        <v>139</v>
      </c>
      <c r="G10" s="70" t="s">
        <v>278</v>
      </c>
      <c r="H10" s="70" t="s">
        <v>279</v>
      </c>
      <c r="I10" s="83">
        <v>3363300</v>
      </c>
      <c r="J10" s="83"/>
      <c r="K10" s="83"/>
      <c r="L10" s="83">
        <v>3363300</v>
      </c>
      <c r="M10" s="83"/>
      <c r="N10" s="83"/>
      <c r="O10" s="83"/>
      <c r="P10" s="83"/>
      <c r="Q10" s="83"/>
      <c r="R10" s="83"/>
      <c r="S10" s="83"/>
      <c r="T10" s="83"/>
      <c r="U10" s="83"/>
      <c r="V10" s="83"/>
      <c r="W10" s="83"/>
    </row>
    <row r="11" ht="21.75" customHeight="1" spans="1:23">
      <c r="A11" s="70" t="s">
        <v>275</v>
      </c>
      <c r="B11" s="70" t="s">
        <v>280</v>
      </c>
      <c r="C11" s="70" t="s">
        <v>281</v>
      </c>
      <c r="D11" s="70" t="s">
        <v>70</v>
      </c>
      <c r="E11" s="70" t="s">
        <v>109</v>
      </c>
      <c r="F11" s="70" t="s">
        <v>110</v>
      </c>
      <c r="G11" s="70" t="s">
        <v>282</v>
      </c>
      <c r="H11" s="70" t="s">
        <v>283</v>
      </c>
      <c r="I11" s="83">
        <v>2000</v>
      </c>
      <c r="J11" s="83">
        <v>2000</v>
      </c>
      <c r="K11" s="83">
        <v>2000</v>
      </c>
      <c r="L11" s="83"/>
      <c r="M11" s="83"/>
      <c r="N11" s="83"/>
      <c r="O11" s="83"/>
      <c r="P11" s="83"/>
      <c r="Q11" s="83"/>
      <c r="R11" s="83"/>
      <c r="S11" s="83"/>
      <c r="T11" s="83"/>
      <c r="U11" s="83"/>
      <c r="V11" s="83"/>
      <c r="W11" s="83"/>
    </row>
    <row r="12" ht="21.75" customHeight="1" spans="1:23">
      <c r="A12" s="70" t="s">
        <v>275</v>
      </c>
      <c r="B12" s="70" t="s">
        <v>280</v>
      </c>
      <c r="C12" s="70" t="s">
        <v>281</v>
      </c>
      <c r="D12" s="70" t="s">
        <v>70</v>
      </c>
      <c r="E12" s="70" t="s">
        <v>109</v>
      </c>
      <c r="F12" s="70" t="s">
        <v>110</v>
      </c>
      <c r="G12" s="70" t="s">
        <v>284</v>
      </c>
      <c r="H12" s="70" t="s">
        <v>285</v>
      </c>
      <c r="I12" s="83">
        <v>4000</v>
      </c>
      <c r="J12" s="83">
        <v>4000</v>
      </c>
      <c r="K12" s="83">
        <v>4000</v>
      </c>
      <c r="L12" s="83"/>
      <c r="M12" s="83"/>
      <c r="N12" s="83"/>
      <c r="O12" s="83"/>
      <c r="P12" s="83"/>
      <c r="Q12" s="83"/>
      <c r="R12" s="83"/>
      <c r="S12" s="83"/>
      <c r="T12" s="83"/>
      <c r="U12" s="83"/>
      <c r="V12" s="83"/>
      <c r="W12" s="83"/>
    </row>
    <row r="13" ht="21.75" customHeight="1" spans="1:23">
      <c r="A13" s="70" t="s">
        <v>275</v>
      </c>
      <c r="B13" s="70" t="s">
        <v>280</v>
      </c>
      <c r="C13" s="70" t="s">
        <v>281</v>
      </c>
      <c r="D13" s="70" t="s">
        <v>70</v>
      </c>
      <c r="E13" s="70" t="s">
        <v>109</v>
      </c>
      <c r="F13" s="70" t="s">
        <v>110</v>
      </c>
      <c r="G13" s="70" t="s">
        <v>286</v>
      </c>
      <c r="H13" s="70" t="s">
        <v>287</v>
      </c>
      <c r="I13" s="83">
        <v>22000</v>
      </c>
      <c r="J13" s="83">
        <v>22000</v>
      </c>
      <c r="K13" s="83">
        <v>22000</v>
      </c>
      <c r="L13" s="83"/>
      <c r="M13" s="83"/>
      <c r="N13" s="83"/>
      <c r="O13" s="83"/>
      <c r="P13" s="83"/>
      <c r="Q13" s="83"/>
      <c r="R13" s="83"/>
      <c r="S13" s="83"/>
      <c r="T13" s="83"/>
      <c r="U13" s="83"/>
      <c r="V13" s="83"/>
      <c r="W13" s="83"/>
    </row>
    <row r="14" ht="21.75" customHeight="1" spans="1:23">
      <c r="A14" s="70" t="s">
        <v>275</v>
      </c>
      <c r="B14" s="70" t="s">
        <v>280</v>
      </c>
      <c r="C14" s="70" t="s">
        <v>281</v>
      </c>
      <c r="D14" s="70" t="s">
        <v>70</v>
      </c>
      <c r="E14" s="70" t="s">
        <v>111</v>
      </c>
      <c r="F14" s="70" t="s">
        <v>112</v>
      </c>
      <c r="G14" s="70" t="s">
        <v>278</v>
      </c>
      <c r="H14" s="70" t="s">
        <v>279</v>
      </c>
      <c r="I14" s="83">
        <v>60000</v>
      </c>
      <c r="J14" s="83">
        <v>60000</v>
      </c>
      <c r="K14" s="83">
        <v>60000</v>
      </c>
      <c r="L14" s="83"/>
      <c r="M14" s="83"/>
      <c r="N14" s="83"/>
      <c r="O14" s="83"/>
      <c r="P14" s="83"/>
      <c r="Q14" s="83"/>
      <c r="R14" s="83"/>
      <c r="S14" s="83"/>
      <c r="T14" s="83"/>
      <c r="U14" s="83"/>
      <c r="V14" s="83"/>
      <c r="W14" s="83"/>
    </row>
    <row r="15" ht="21.75" customHeight="1" spans="1:23">
      <c r="A15" s="70" t="s">
        <v>275</v>
      </c>
      <c r="B15" s="70" t="s">
        <v>280</v>
      </c>
      <c r="C15" s="70" t="s">
        <v>281</v>
      </c>
      <c r="D15" s="70" t="s">
        <v>70</v>
      </c>
      <c r="E15" s="70" t="s">
        <v>117</v>
      </c>
      <c r="F15" s="70" t="s">
        <v>118</v>
      </c>
      <c r="G15" s="70" t="s">
        <v>278</v>
      </c>
      <c r="H15" s="70" t="s">
        <v>279</v>
      </c>
      <c r="I15" s="83">
        <v>232000</v>
      </c>
      <c r="J15" s="83">
        <v>232000</v>
      </c>
      <c r="K15" s="83">
        <v>232000</v>
      </c>
      <c r="L15" s="83"/>
      <c r="M15" s="83"/>
      <c r="N15" s="83"/>
      <c r="O15" s="83"/>
      <c r="P15" s="83"/>
      <c r="Q15" s="83"/>
      <c r="R15" s="83"/>
      <c r="S15" s="83"/>
      <c r="T15" s="83"/>
      <c r="U15" s="83"/>
      <c r="V15" s="83"/>
      <c r="W15" s="83"/>
    </row>
    <row r="16" ht="21.75" customHeight="1" spans="1:23">
      <c r="A16" s="70" t="s">
        <v>275</v>
      </c>
      <c r="B16" s="70" t="s">
        <v>288</v>
      </c>
      <c r="C16" s="70" t="s">
        <v>289</v>
      </c>
      <c r="D16" s="70" t="s">
        <v>70</v>
      </c>
      <c r="E16" s="70" t="s">
        <v>117</v>
      </c>
      <c r="F16" s="70" t="s">
        <v>118</v>
      </c>
      <c r="G16" s="70" t="s">
        <v>290</v>
      </c>
      <c r="H16" s="70" t="s">
        <v>81</v>
      </c>
      <c r="I16" s="83">
        <v>370000</v>
      </c>
      <c r="J16" s="83">
        <v>370000</v>
      </c>
      <c r="K16" s="83">
        <v>370000</v>
      </c>
      <c r="L16" s="83"/>
      <c r="M16" s="83"/>
      <c r="N16" s="83"/>
      <c r="O16" s="83"/>
      <c r="P16" s="83"/>
      <c r="Q16" s="83"/>
      <c r="R16" s="83"/>
      <c r="S16" s="83"/>
      <c r="T16" s="83"/>
      <c r="U16" s="83"/>
      <c r="V16" s="83"/>
      <c r="W16" s="83"/>
    </row>
    <row r="17" ht="21.75" customHeight="1" spans="1:23">
      <c r="A17" s="70" t="s">
        <v>275</v>
      </c>
      <c r="B17" s="70" t="s">
        <v>291</v>
      </c>
      <c r="C17" s="70" t="s">
        <v>292</v>
      </c>
      <c r="D17" s="70" t="s">
        <v>70</v>
      </c>
      <c r="E17" s="70" t="s">
        <v>117</v>
      </c>
      <c r="F17" s="70" t="s">
        <v>118</v>
      </c>
      <c r="G17" s="70" t="s">
        <v>290</v>
      </c>
      <c r="H17" s="70" t="s">
        <v>81</v>
      </c>
      <c r="I17" s="83">
        <v>250000</v>
      </c>
      <c r="J17" s="83">
        <v>250000</v>
      </c>
      <c r="K17" s="83">
        <v>250000</v>
      </c>
      <c r="L17" s="83"/>
      <c r="M17" s="83"/>
      <c r="N17" s="83"/>
      <c r="O17" s="83"/>
      <c r="P17" s="83"/>
      <c r="Q17" s="83"/>
      <c r="R17" s="83"/>
      <c r="S17" s="83"/>
      <c r="T17" s="83"/>
      <c r="U17" s="83"/>
      <c r="V17" s="83"/>
      <c r="W17" s="83"/>
    </row>
    <row r="18" ht="28" customHeight="1" spans="1:23">
      <c r="A18" s="70" t="s">
        <v>275</v>
      </c>
      <c r="B18" s="70" t="s">
        <v>293</v>
      </c>
      <c r="C18" s="70" t="s">
        <v>294</v>
      </c>
      <c r="D18" s="70" t="s">
        <v>70</v>
      </c>
      <c r="E18" s="70" t="s">
        <v>138</v>
      </c>
      <c r="F18" s="70" t="s">
        <v>139</v>
      </c>
      <c r="G18" s="70" t="s">
        <v>290</v>
      </c>
      <c r="H18" s="70" t="s">
        <v>81</v>
      </c>
      <c r="I18" s="83">
        <v>450000</v>
      </c>
      <c r="J18" s="83"/>
      <c r="K18" s="83"/>
      <c r="L18" s="83">
        <v>450000</v>
      </c>
      <c r="M18" s="83"/>
      <c r="N18" s="83"/>
      <c r="O18" s="83"/>
      <c r="P18" s="83"/>
      <c r="Q18" s="83"/>
      <c r="R18" s="83"/>
      <c r="S18" s="83"/>
      <c r="T18" s="83"/>
      <c r="U18" s="83"/>
      <c r="V18" s="83"/>
      <c r="W18" s="83"/>
    </row>
    <row r="19" ht="28" customHeight="1" spans="1:23">
      <c r="A19" s="70" t="s">
        <v>275</v>
      </c>
      <c r="B19" s="70" t="s">
        <v>293</v>
      </c>
      <c r="C19" s="70" t="s">
        <v>294</v>
      </c>
      <c r="D19" s="70" t="s">
        <v>70</v>
      </c>
      <c r="E19" s="70" t="s">
        <v>138</v>
      </c>
      <c r="F19" s="70" t="s">
        <v>139</v>
      </c>
      <c r="G19" s="70" t="s">
        <v>290</v>
      </c>
      <c r="H19" s="70" t="s">
        <v>81</v>
      </c>
      <c r="I19" s="83">
        <v>190000</v>
      </c>
      <c r="J19" s="83"/>
      <c r="K19" s="83"/>
      <c r="L19" s="83">
        <v>190000</v>
      </c>
      <c r="M19" s="83"/>
      <c r="N19" s="83"/>
      <c r="O19" s="83"/>
      <c r="P19" s="83"/>
      <c r="Q19" s="83"/>
      <c r="R19" s="83"/>
      <c r="S19" s="83"/>
      <c r="T19" s="83"/>
      <c r="U19" s="83"/>
      <c r="V19" s="83"/>
      <c r="W19" s="83"/>
    </row>
    <row r="20" ht="28" customHeight="1" spans="1:23">
      <c r="A20" s="70" t="s">
        <v>275</v>
      </c>
      <c r="B20" s="70" t="s">
        <v>293</v>
      </c>
      <c r="C20" s="70" t="s">
        <v>294</v>
      </c>
      <c r="D20" s="70" t="s">
        <v>70</v>
      </c>
      <c r="E20" s="70" t="s">
        <v>138</v>
      </c>
      <c r="F20" s="70" t="s">
        <v>139</v>
      </c>
      <c r="G20" s="70" t="s">
        <v>290</v>
      </c>
      <c r="H20" s="70" t="s">
        <v>81</v>
      </c>
      <c r="I20" s="83">
        <v>120000</v>
      </c>
      <c r="J20" s="83"/>
      <c r="K20" s="83"/>
      <c r="L20" s="83">
        <v>120000</v>
      </c>
      <c r="M20" s="83"/>
      <c r="N20" s="83"/>
      <c r="O20" s="83"/>
      <c r="P20" s="83"/>
      <c r="Q20" s="83"/>
      <c r="R20" s="83"/>
      <c r="S20" s="83"/>
      <c r="T20" s="83"/>
      <c r="U20" s="83"/>
      <c r="V20" s="83"/>
      <c r="W20" s="83"/>
    </row>
    <row r="21" ht="21.75" customHeight="1" spans="1:23">
      <c r="A21" s="70" t="s">
        <v>275</v>
      </c>
      <c r="B21" s="70" t="s">
        <v>295</v>
      </c>
      <c r="C21" s="70" t="s">
        <v>296</v>
      </c>
      <c r="D21" s="70" t="s">
        <v>70</v>
      </c>
      <c r="E21" s="70" t="s">
        <v>117</v>
      </c>
      <c r="F21" s="70" t="s">
        <v>118</v>
      </c>
      <c r="G21" s="70" t="s">
        <v>290</v>
      </c>
      <c r="H21" s="70" t="s">
        <v>81</v>
      </c>
      <c r="I21" s="83">
        <v>193500</v>
      </c>
      <c r="J21" s="83">
        <v>193500</v>
      </c>
      <c r="K21" s="83">
        <v>193500</v>
      </c>
      <c r="L21" s="83"/>
      <c r="M21" s="83"/>
      <c r="N21" s="83"/>
      <c r="O21" s="83"/>
      <c r="P21" s="83"/>
      <c r="Q21" s="83"/>
      <c r="R21" s="83"/>
      <c r="S21" s="83"/>
      <c r="T21" s="83"/>
      <c r="U21" s="83"/>
      <c r="V21" s="83"/>
      <c r="W21" s="83"/>
    </row>
    <row r="22" ht="21.75" customHeight="1" spans="1:23">
      <c r="A22" s="70" t="s">
        <v>275</v>
      </c>
      <c r="B22" s="70" t="s">
        <v>295</v>
      </c>
      <c r="C22" s="70" t="s">
        <v>296</v>
      </c>
      <c r="D22" s="70" t="s">
        <v>70</v>
      </c>
      <c r="E22" s="70" t="s">
        <v>117</v>
      </c>
      <c r="F22" s="70" t="s">
        <v>118</v>
      </c>
      <c r="G22" s="70" t="s">
        <v>290</v>
      </c>
      <c r="H22" s="70" t="s">
        <v>81</v>
      </c>
      <c r="I22" s="83">
        <v>548500</v>
      </c>
      <c r="J22" s="83">
        <v>548500</v>
      </c>
      <c r="K22" s="83">
        <v>548500</v>
      </c>
      <c r="L22" s="83"/>
      <c r="M22" s="83"/>
      <c r="N22" s="83"/>
      <c r="O22" s="83"/>
      <c r="P22" s="83"/>
      <c r="Q22" s="83"/>
      <c r="R22" s="83"/>
      <c r="S22" s="83"/>
      <c r="T22" s="83"/>
      <c r="U22" s="83"/>
      <c r="V22" s="83"/>
      <c r="W22" s="83"/>
    </row>
    <row r="23" ht="21.75" customHeight="1" spans="1:23">
      <c r="A23" s="70" t="s">
        <v>275</v>
      </c>
      <c r="B23" s="70" t="s">
        <v>295</v>
      </c>
      <c r="C23" s="70" t="s">
        <v>296</v>
      </c>
      <c r="D23" s="70" t="s">
        <v>70</v>
      </c>
      <c r="E23" s="70" t="s">
        <v>117</v>
      </c>
      <c r="F23" s="70" t="s">
        <v>118</v>
      </c>
      <c r="G23" s="70" t="s">
        <v>290</v>
      </c>
      <c r="H23" s="70" t="s">
        <v>81</v>
      </c>
      <c r="I23" s="83">
        <v>156000</v>
      </c>
      <c r="J23" s="83">
        <v>156000</v>
      </c>
      <c r="K23" s="83">
        <v>156000</v>
      </c>
      <c r="L23" s="83"/>
      <c r="M23" s="83"/>
      <c r="N23" s="83"/>
      <c r="O23" s="83"/>
      <c r="P23" s="83"/>
      <c r="Q23" s="83"/>
      <c r="R23" s="83"/>
      <c r="S23" s="83"/>
      <c r="T23" s="83"/>
      <c r="U23" s="83"/>
      <c r="V23" s="83"/>
      <c r="W23" s="83"/>
    </row>
    <row r="24" ht="21.75" customHeight="1" spans="1:23">
      <c r="A24" s="70" t="s">
        <v>275</v>
      </c>
      <c r="B24" s="70" t="s">
        <v>295</v>
      </c>
      <c r="C24" s="70" t="s">
        <v>296</v>
      </c>
      <c r="D24" s="70" t="s">
        <v>70</v>
      </c>
      <c r="E24" s="70" t="s">
        <v>117</v>
      </c>
      <c r="F24" s="70" t="s">
        <v>118</v>
      </c>
      <c r="G24" s="70" t="s">
        <v>290</v>
      </c>
      <c r="H24" s="70" t="s">
        <v>81</v>
      </c>
      <c r="I24" s="83">
        <v>485000</v>
      </c>
      <c r="J24" s="83">
        <v>485000</v>
      </c>
      <c r="K24" s="83">
        <v>485000</v>
      </c>
      <c r="L24" s="83"/>
      <c r="M24" s="83"/>
      <c r="N24" s="83"/>
      <c r="O24" s="83"/>
      <c r="P24" s="83"/>
      <c r="Q24" s="83"/>
      <c r="R24" s="83"/>
      <c r="S24" s="83"/>
      <c r="T24" s="83"/>
      <c r="U24" s="83"/>
      <c r="V24" s="83"/>
      <c r="W24" s="83"/>
    </row>
    <row r="25" ht="21.75" customHeight="1" spans="1:23">
      <c r="A25" s="70" t="s">
        <v>275</v>
      </c>
      <c r="B25" s="70" t="s">
        <v>295</v>
      </c>
      <c r="C25" s="70" t="s">
        <v>296</v>
      </c>
      <c r="D25" s="70" t="s">
        <v>70</v>
      </c>
      <c r="E25" s="70" t="s">
        <v>117</v>
      </c>
      <c r="F25" s="70" t="s">
        <v>118</v>
      </c>
      <c r="G25" s="70" t="s">
        <v>290</v>
      </c>
      <c r="H25" s="70" t="s">
        <v>81</v>
      </c>
      <c r="I25" s="83">
        <v>103500</v>
      </c>
      <c r="J25" s="83">
        <v>103500</v>
      </c>
      <c r="K25" s="83">
        <v>103500</v>
      </c>
      <c r="L25" s="83"/>
      <c r="M25" s="83"/>
      <c r="N25" s="83"/>
      <c r="O25" s="83"/>
      <c r="P25" s="83"/>
      <c r="Q25" s="83"/>
      <c r="R25" s="83"/>
      <c r="S25" s="83"/>
      <c r="T25" s="83"/>
      <c r="U25" s="83"/>
      <c r="V25" s="83"/>
      <c r="W25" s="83"/>
    </row>
    <row r="26" ht="21.75" customHeight="1" spans="1:23">
      <c r="A26" s="70" t="s">
        <v>275</v>
      </c>
      <c r="B26" s="70" t="s">
        <v>295</v>
      </c>
      <c r="C26" s="70" t="s">
        <v>296</v>
      </c>
      <c r="D26" s="70" t="s">
        <v>70</v>
      </c>
      <c r="E26" s="70" t="s">
        <v>117</v>
      </c>
      <c r="F26" s="70" t="s">
        <v>118</v>
      </c>
      <c r="G26" s="70" t="s">
        <v>290</v>
      </c>
      <c r="H26" s="70" t="s">
        <v>81</v>
      </c>
      <c r="I26" s="83">
        <v>180000</v>
      </c>
      <c r="J26" s="83">
        <v>180000</v>
      </c>
      <c r="K26" s="83">
        <v>180000</v>
      </c>
      <c r="L26" s="83"/>
      <c r="M26" s="83"/>
      <c r="N26" s="83"/>
      <c r="O26" s="83"/>
      <c r="P26" s="83"/>
      <c r="Q26" s="83"/>
      <c r="R26" s="83"/>
      <c r="S26" s="83"/>
      <c r="T26" s="83"/>
      <c r="U26" s="83"/>
      <c r="V26" s="83"/>
      <c r="W26" s="83"/>
    </row>
    <row r="27" ht="21.75" customHeight="1" spans="1:23">
      <c r="A27" s="70" t="s">
        <v>275</v>
      </c>
      <c r="B27" s="70" t="s">
        <v>295</v>
      </c>
      <c r="C27" s="70" t="s">
        <v>296</v>
      </c>
      <c r="D27" s="70" t="s">
        <v>70</v>
      </c>
      <c r="E27" s="70" t="s">
        <v>117</v>
      </c>
      <c r="F27" s="70" t="s">
        <v>118</v>
      </c>
      <c r="G27" s="70" t="s">
        <v>290</v>
      </c>
      <c r="H27" s="70" t="s">
        <v>81</v>
      </c>
      <c r="I27" s="83">
        <v>465000</v>
      </c>
      <c r="J27" s="83">
        <v>465000</v>
      </c>
      <c r="K27" s="83">
        <v>465000</v>
      </c>
      <c r="L27" s="83"/>
      <c r="M27" s="83"/>
      <c r="N27" s="83"/>
      <c r="O27" s="83"/>
      <c r="P27" s="83"/>
      <c r="Q27" s="83"/>
      <c r="R27" s="83"/>
      <c r="S27" s="83"/>
      <c r="T27" s="83"/>
      <c r="U27" s="83"/>
      <c r="V27" s="83"/>
      <c r="W27" s="83"/>
    </row>
    <row r="28" ht="21.75" customHeight="1" spans="1:23">
      <c r="A28" s="70" t="s">
        <v>275</v>
      </c>
      <c r="B28" s="70" t="s">
        <v>295</v>
      </c>
      <c r="C28" s="70" t="s">
        <v>296</v>
      </c>
      <c r="D28" s="70" t="s">
        <v>70</v>
      </c>
      <c r="E28" s="70" t="s">
        <v>117</v>
      </c>
      <c r="F28" s="70" t="s">
        <v>118</v>
      </c>
      <c r="G28" s="70" t="s">
        <v>290</v>
      </c>
      <c r="H28" s="70" t="s">
        <v>81</v>
      </c>
      <c r="I28" s="83">
        <v>298500</v>
      </c>
      <c r="J28" s="83">
        <v>298500</v>
      </c>
      <c r="K28" s="83">
        <v>298500</v>
      </c>
      <c r="L28" s="83"/>
      <c r="M28" s="83"/>
      <c r="N28" s="83"/>
      <c r="O28" s="83"/>
      <c r="P28" s="83"/>
      <c r="Q28" s="83"/>
      <c r="R28" s="83"/>
      <c r="S28" s="83"/>
      <c r="T28" s="83"/>
      <c r="U28" s="83"/>
      <c r="V28" s="83"/>
      <c r="W28" s="83"/>
    </row>
    <row r="29" ht="21.75" customHeight="1" spans="1:23">
      <c r="A29" s="70" t="s">
        <v>275</v>
      </c>
      <c r="B29" s="70" t="s">
        <v>295</v>
      </c>
      <c r="C29" s="70" t="s">
        <v>296</v>
      </c>
      <c r="D29" s="70" t="s">
        <v>70</v>
      </c>
      <c r="E29" s="70" t="s">
        <v>117</v>
      </c>
      <c r="F29" s="70" t="s">
        <v>118</v>
      </c>
      <c r="G29" s="70" t="s">
        <v>290</v>
      </c>
      <c r="H29" s="70" t="s">
        <v>81</v>
      </c>
      <c r="I29" s="83">
        <v>570000</v>
      </c>
      <c r="J29" s="83">
        <v>570000</v>
      </c>
      <c r="K29" s="83">
        <v>570000</v>
      </c>
      <c r="L29" s="83"/>
      <c r="M29" s="83"/>
      <c r="N29" s="83"/>
      <c r="O29" s="83"/>
      <c r="P29" s="83"/>
      <c r="Q29" s="83"/>
      <c r="R29" s="83"/>
      <c r="S29" s="83"/>
      <c r="T29" s="83"/>
      <c r="U29" s="83"/>
      <c r="V29" s="83"/>
      <c r="W29" s="83"/>
    </row>
    <row r="30" ht="21.75" customHeight="1" spans="1:23">
      <c r="A30" s="70" t="s">
        <v>275</v>
      </c>
      <c r="B30" s="70" t="s">
        <v>295</v>
      </c>
      <c r="C30" s="70" t="s">
        <v>296</v>
      </c>
      <c r="D30" s="70" t="s">
        <v>70</v>
      </c>
      <c r="E30" s="70" t="s">
        <v>117</v>
      </c>
      <c r="F30" s="70" t="s">
        <v>118</v>
      </c>
      <c r="G30" s="70" t="s">
        <v>290</v>
      </c>
      <c r="H30" s="70" t="s">
        <v>81</v>
      </c>
      <c r="I30" s="83">
        <v>193500</v>
      </c>
      <c r="J30" s="83">
        <v>193500</v>
      </c>
      <c r="K30" s="83">
        <v>193500</v>
      </c>
      <c r="L30" s="83"/>
      <c r="M30" s="83"/>
      <c r="N30" s="83"/>
      <c r="O30" s="83"/>
      <c r="P30" s="83"/>
      <c r="Q30" s="83"/>
      <c r="R30" s="83"/>
      <c r="S30" s="83"/>
      <c r="T30" s="83"/>
      <c r="U30" s="83"/>
      <c r="V30" s="83"/>
      <c r="W30" s="83"/>
    </row>
    <row r="31" ht="21.75" customHeight="1" spans="1:23">
      <c r="A31" s="70" t="s">
        <v>275</v>
      </c>
      <c r="B31" s="70" t="s">
        <v>295</v>
      </c>
      <c r="C31" s="70" t="s">
        <v>296</v>
      </c>
      <c r="D31" s="70" t="s">
        <v>70</v>
      </c>
      <c r="E31" s="70" t="s">
        <v>117</v>
      </c>
      <c r="F31" s="70" t="s">
        <v>118</v>
      </c>
      <c r="G31" s="70" t="s">
        <v>290</v>
      </c>
      <c r="H31" s="70" t="s">
        <v>81</v>
      </c>
      <c r="I31" s="83">
        <v>48000</v>
      </c>
      <c r="J31" s="83">
        <v>48000</v>
      </c>
      <c r="K31" s="83">
        <v>48000</v>
      </c>
      <c r="L31" s="83"/>
      <c r="M31" s="83"/>
      <c r="N31" s="83"/>
      <c r="O31" s="83"/>
      <c r="P31" s="83"/>
      <c r="Q31" s="83"/>
      <c r="R31" s="83"/>
      <c r="S31" s="83"/>
      <c r="T31" s="83"/>
      <c r="U31" s="83"/>
      <c r="V31" s="83"/>
      <c r="W31" s="83"/>
    </row>
    <row r="32" ht="21.75" customHeight="1" spans="1:23">
      <c r="A32" s="70" t="s">
        <v>275</v>
      </c>
      <c r="B32" s="70" t="s">
        <v>295</v>
      </c>
      <c r="C32" s="70" t="s">
        <v>296</v>
      </c>
      <c r="D32" s="70" t="s">
        <v>70</v>
      </c>
      <c r="E32" s="70" t="s">
        <v>117</v>
      </c>
      <c r="F32" s="70" t="s">
        <v>118</v>
      </c>
      <c r="G32" s="70" t="s">
        <v>290</v>
      </c>
      <c r="H32" s="70" t="s">
        <v>81</v>
      </c>
      <c r="I32" s="83">
        <v>198000</v>
      </c>
      <c r="J32" s="83">
        <v>198000</v>
      </c>
      <c r="K32" s="83">
        <v>198000</v>
      </c>
      <c r="L32" s="83"/>
      <c r="M32" s="83"/>
      <c r="N32" s="83"/>
      <c r="O32" s="83"/>
      <c r="P32" s="83"/>
      <c r="Q32" s="83"/>
      <c r="R32" s="83"/>
      <c r="S32" s="83"/>
      <c r="T32" s="83"/>
      <c r="U32" s="83"/>
      <c r="V32" s="83"/>
      <c r="W32" s="83"/>
    </row>
    <row r="33" ht="21.75" customHeight="1" spans="1:23">
      <c r="A33" s="70" t="s">
        <v>275</v>
      </c>
      <c r="B33" s="70" t="s">
        <v>295</v>
      </c>
      <c r="C33" s="70" t="s">
        <v>296</v>
      </c>
      <c r="D33" s="70" t="s">
        <v>70</v>
      </c>
      <c r="E33" s="70" t="s">
        <v>117</v>
      </c>
      <c r="F33" s="70" t="s">
        <v>118</v>
      </c>
      <c r="G33" s="70" t="s">
        <v>290</v>
      </c>
      <c r="H33" s="70" t="s">
        <v>81</v>
      </c>
      <c r="I33" s="83">
        <v>163500</v>
      </c>
      <c r="J33" s="83">
        <v>163500</v>
      </c>
      <c r="K33" s="83">
        <v>163500</v>
      </c>
      <c r="L33" s="83"/>
      <c r="M33" s="83"/>
      <c r="N33" s="83"/>
      <c r="O33" s="83"/>
      <c r="P33" s="83"/>
      <c r="Q33" s="83"/>
      <c r="R33" s="83"/>
      <c r="S33" s="83"/>
      <c r="T33" s="83"/>
      <c r="U33" s="83"/>
      <c r="V33" s="83"/>
      <c r="W33" s="83"/>
    </row>
    <row r="34" ht="21.75" customHeight="1" spans="1:23">
      <c r="A34" s="70" t="s">
        <v>275</v>
      </c>
      <c r="B34" s="70" t="s">
        <v>295</v>
      </c>
      <c r="C34" s="70" t="s">
        <v>296</v>
      </c>
      <c r="D34" s="70" t="s">
        <v>70</v>
      </c>
      <c r="E34" s="70" t="s">
        <v>117</v>
      </c>
      <c r="F34" s="70" t="s">
        <v>118</v>
      </c>
      <c r="G34" s="70" t="s">
        <v>290</v>
      </c>
      <c r="H34" s="70" t="s">
        <v>81</v>
      </c>
      <c r="I34" s="83">
        <v>73500</v>
      </c>
      <c r="J34" s="83">
        <v>73500</v>
      </c>
      <c r="K34" s="83">
        <v>73500</v>
      </c>
      <c r="L34" s="83"/>
      <c r="M34" s="83"/>
      <c r="N34" s="83"/>
      <c r="O34" s="83"/>
      <c r="P34" s="83"/>
      <c r="Q34" s="83"/>
      <c r="R34" s="83"/>
      <c r="S34" s="83"/>
      <c r="T34" s="83"/>
      <c r="U34" s="83"/>
      <c r="V34" s="83"/>
      <c r="W34" s="83"/>
    </row>
    <row r="35" ht="21.75" customHeight="1" spans="1:23">
      <c r="A35" s="70" t="s">
        <v>275</v>
      </c>
      <c r="B35" s="70" t="s">
        <v>295</v>
      </c>
      <c r="C35" s="70" t="s">
        <v>296</v>
      </c>
      <c r="D35" s="70" t="s">
        <v>70</v>
      </c>
      <c r="E35" s="70" t="s">
        <v>117</v>
      </c>
      <c r="F35" s="70" t="s">
        <v>118</v>
      </c>
      <c r="G35" s="70" t="s">
        <v>290</v>
      </c>
      <c r="H35" s="70" t="s">
        <v>81</v>
      </c>
      <c r="I35" s="83">
        <v>88500</v>
      </c>
      <c r="J35" s="83">
        <v>88500</v>
      </c>
      <c r="K35" s="83">
        <v>88500</v>
      </c>
      <c r="L35" s="83"/>
      <c r="M35" s="83"/>
      <c r="N35" s="83"/>
      <c r="O35" s="83"/>
      <c r="P35" s="83"/>
      <c r="Q35" s="83"/>
      <c r="R35" s="83"/>
      <c r="S35" s="83"/>
      <c r="T35" s="83"/>
      <c r="U35" s="83"/>
      <c r="V35" s="83"/>
      <c r="W35" s="83"/>
    </row>
    <row r="36" ht="21.75" customHeight="1" spans="1:23">
      <c r="A36" s="70" t="s">
        <v>275</v>
      </c>
      <c r="B36" s="70" t="s">
        <v>295</v>
      </c>
      <c r="C36" s="70" t="s">
        <v>296</v>
      </c>
      <c r="D36" s="70" t="s">
        <v>70</v>
      </c>
      <c r="E36" s="70" t="s">
        <v>117</v>
      </c>
      <c r="F36" s="70" t="s">
        <v>118</v>
      </c>
      <c r="G36" s="70" t="s">
        <v>290</v>
      </c>
      <c r="H36" s="70" t="s">
        <v>81</v>
      </c>
      <c r="I36" s="83">
        <v>495000</v>
      </c>
      <c r="J36" s="83">
        <v>495000</v>
      </c>
      <c r="K36" s="83">
        <v>495000</v>
      </c>
      <c r="L36" s="83"/>
      <c r="M36" s="83"/>
      <c r="N36" s="83"/>
      <c r="O36" s="83"/>
      <c r="P36" s="83"/>
      <c r="Q36" s="83"/>
      <c r="R36" s="83"/>
      <c r="S36" s="83"/>
      <c r="T36" s="83"/>
      <c r="U36" s="83"/>
      <c r="V36" s="83"/>
      <c r="W36" s="83"/>
    </row>
    <row r="37" ht="21.75" customHeight="1" spans="1:23">
      <c r="A37" s="70" t="s">
        <v>275</v>
      </c>
      <c r="B37" s="70" t="s">
        <v>297</v>
      </c>
      <c r="C37" s="70" t="s">
        <v>298</v>
      </c>
      <c r="D37" s="70" t="s">
        <v>70</v>
      </c>
      <c r="E37" s="70" t="s">
        <v>113</v>
      </c>
      <c r="F37" s="70" t="s">
        <v>114</v>
      </c>
      <c r="G37" s="70" t="s">
        <v>290</v>
      </c>
      <c r="H37" s="70" t="s">
        <v>81</v>
      </c>
      <c r="I37" s="83">
        <v>60000</v>
      </c>
      <c r="J37" s="83">
        <v>60000</v>
      </c>
      <c r="K37" s="83">
        <v>60000</v>
      </c>
      <c r="L37" s="83"/>
      <c r="M37" s="83"/>
      <c r="N37" s="83"/>
      <c r="O37" s="83"/>
      <c r="P37" s="83"/>
      <c r="Q37" s="83"/>
      <c r="R37" s="83"/>
      <c r="S37" s="83"/>
      <c r="T37" s="83"/>
      <c r="U37" s="83"/>
      <c r="V37" s="83"/>
      <c r="W37" s="83"/>
    </row>
    <row r="38" ht="21.75" customHeight="1" spans="1:23">
      <c r="A38" s="70" t="s">
        <v>275</v>
      </c>
      <c r="B38" s="70" t="s">
        <v>297</v>
      </c>
      <c r="C38" s="70" t="s">
        <v>298</v>
      </c>
      <c r="D38" s="70" t="s">
        <v>70</v>
      </c>
      <c r="E38" s="70" t="s">
        <v>113</v>
      </c>
      <c r="F38" s="70" t="s">
        <v>114</v>
      </c>
      <c r="G38" s="70" t="s">
        <v>290</v>
      </c>
      <c r="H38" s="70" t="s">
        <v>81</v>
      </c>
      <c r="I38" s="83">
        <v>340000</v>
      </c>
      <c r="J38" s="83">
        <v>340000</v>
      </c>
      <c r="K38" s="83">
        <v>340000</v>
      </c>
      <c r="L38" s="83"/>
      <c r="M38" s="83"/>
      <c r="N38" s="83"/>
      <c r="O38" s="83"/>
      <c r="P38" s="83"/>
      <c r="Q38" s="83"/>
      <c r="R38" s="83"/>
      <c r="S38" s="83"/>
      <c r="T38" s="83"/>
      <c r="U38" s="83"/>
      <c r="V38" s="83"/>
      <c r="W38" s="83"/>
    </row>
    <row r="39" ht="21.75" customHeight="1" spans="1:23">
      <c r="A39" s="70" t="s">
        <v>275</v>
      </c>
      <c r="B39" s="70" t="s">
        <v>297</v>
      </c>
      <c r="C39" s="70" t="s">
        <v>298</v>
      </c>
      <c r="D39" s="70" t="s">
        <v>70</v>
      </c>
      <c r="E39" s="70" t="s">
        <v>113</v>
      </c>
      <c r="F39" s="70" t="s">
        <v>114</v>
      </c>
      <c r="G39" s="70" t="s">
        <v>290</v>
      </c>
      <c r="H39" s="70" t="s">
        <v>81</v>
      </c>
      <c r="I39" s="83">
        <v>640000</v>
      </c>
      <c r="J39" s="83">
        <v>640000</v>
      </c>
      <c r="K39" s="83">
        <v>640000</v>
      </c>
      <c r="L39" s="83"/>
      <c r="M39" s="83"/>
      <c r="N39" s="83"/>
      <c r="O39" s="83"/>
      <c r="P39" s="83"/>
      <c r="Q39" s="83"/>
      <c r="R39" s="83"/>
      <c r="S39" s="83"/>
      <c r="T39" s="83"/>
      <c r="U39" s="83"/>
      <c r="V39" s="83"/>
      <c r="W39" s="83"/>
    </row>
    <row r="40" ht="21.75" customHeight="1" spans="1:23">
      <c r="A40" s="70" t="s">
        <v>275</v>
      </c>
      <c r="B40" s="70" t="s">
        <v>297</v>
      </c>
      <c r="C40" s="70" t="s">
        <v>298</v>
      </c>
      <c r="D40" s="70" t="s">
        <v>70</v>
      </c>
      <c r="E40" s="70" t="s">
        <v>113</v>
      </c>
      <c r="F40" s="70" t="s">
        <v>114</v>
      </c>
      <c r="G40" s="70" t="s">
        <v>290</v>
      </c>
      <c r="H40" s="70" t="s">
        <v>81</v>
      </c>
      <c r="I40" s="83">
        <v>110000</v>
      </c>
      <c r="J40" s="83">
        <v>110000</v>
      </c>
      <c r="K40" s="83">
        <v>110000</v>
      </c>
      <c r="L40" s="83"/>
      <c r="M40" s="83"/>
      <c r="N40" s="83"/>
      <c r="O40" s="83"/>
      <c r="P40" s="83"/>
      <c r="Q40" s="83"/>
      <c r="R40" s="83"/>
      <c r="S40" s="83"/>
      <c r="T40" s="83"/>
      <c r="U40" s="83"/>
      <c r="V40" s="83"/>
      <c r="W40" s="83"/>
    </row>
    <row r="41" ht="21.75" customHeight="1" spans="1:23">
      <c r="A41" s="70" t="s">
        <v>275</v>
      </c>
      <c r="B41" s="70" t="s">
        <v>297</v>
      </c>
      <c r="C41" s="70" t="s">
        <v>298</v>
      </c>
      <c r="D41" s="70" t="s">
        <v>70</v>
      </c>
      <c r="E41" s="70" t="s">
        <v>113</v>
      </c>
      <c r="F41" s="70" t="s">
        <v>114</v>
      </c>
      <c r="G41" s="70" t="s">
        <v>290</v>
      </c>
      <c r="H41" s="70" t="s">
        <v>81</v>
      </c>
      <c r="I41" s="83">
        <v>130000</v>
      </c>
      <c r="J41" s="83">
        <v>130000</v>
      </c>
      <c r="K41" s="83">
        <v>130000</v>
      </c>
      <c r="L41" s="83"/>
      <c r="M41" s="83"/>
      <c r="N41" s="83"/>
      <c r="O41" s="83"/>
      <c r="P41" s="83"/>
      <c r="Q41" s="83"/>
      <c r="R41" s="83"/>
      <c r="S41" s="83"/>
      <c r="T41" s="83"/>
      <c r="U41" s="83"/>
      <c r="V41" s="83"/>
      <c r="W41" s="83"/>
    </row>
    <row r="42" ht="21.75" customHeight="1" spans="1:23">
      <c r="A42" s="70" t="s">
        <v>275</v>
      </c>
      <c r="B42" s="70" t="s">
        <v>297</v>
      </c>
      <c r="C42" s="70" t="s">
        <v>298</v>
      </c>
      <c r="D42" s="70" t="s">
        <v>70</v>
      </c>
      <c r="E42" s="70" t="s">
        <v>113</v>
      </c>
      <c r="F42" s="70" t="s">
        <v>114</v>
      </c>
      <c r="G42" s="70" t="s">
        <v>290</v>
      </c>
      <c r="H42" s="70" t="s">
        <v>81</v>
      </c>
      <c r="I42" s="83">
        <v>230000</v>
      </c>
      <c r="J42" s="83">
        <v>230000</v>
      </c>
      <c r="K42" s="83">
        <v>230000</v>
      </c>
      <c r="L42" s="83"/>
      <c r="M42" s="83"/>
      <c r="N42" s="83"/>
      <c r="O42" s="83"/>
      <c r="P42" s="83"/>
      <c r="Q42" s="83"/>
      <c r="R42" s="83"/>
      <c r="S42" s="83"/>
      <c r="T42" s="83"/>
      <c r="U42" s="83"/>
      <c r="V42" s="83"/>
      <c r="W42" s="83"/>
    </row>
    <row r="43" ht="21.75" customHeight="1" spans="1:23">
      <c r="A43" s="70" t="s">
        <v>275</v>
      </c>
      <c r="B43" s="70" t="s">
        <v>297</v>
      </c>
      <c r="C43" s="70" t="s">
        <v>298</v>
      </c>
      <c r="D43" s="70" t="s">
        <v>70</v>
      </c>
      <c r="E43" s="70" t="s">
        <v>113</v>
      </c>
      <c r="F43" s="70" t="s">
        <v>114</v>
      </c>
      <c r="G43" s="70" t="s">
        <v>290</v>
      </c>
      <c r="H43" s="70" t="s">
        <v>81</v>
      </c>
      <c r="I43" s="83">
        <v>510000</v>
      </c>
      <c r="J43" s="83">
        <v>510000</v>
      </c>
      <c r="K43" s="83">
        <v>510000</v>
      </c>
      <c r="L43" s="83"/>
      <c r="M43" s="83"/>
      <c r="N43" s="83"/>
      <c r="O43" s="83"/>
      <c r="P43" s="83"/>
      <c r="Q43" s="83"/>
      <c r="R43" s="83"/>
      <c r="S43" s="83"/>
      <c r="T43" s="83"/>
      <c r="U43" s="83"/>
      <c r="V43" s="83"/>
      <c r="W43" s="83"/>
    </row>
    <row r="44" ht="21.75" customHeight="1" spans="1:23">
      <c r="A44" s="70" t="s">
        <v>275</v>
      </c>
      <c r="B44" s="70" t="s">
        <v>297</v>
      </c>
      <c r="C44" s="70" t="s">
        <v>298</v>
      </c>
      <c r="D44" s="70" t="s">
        <v>70</v>
      </c>
      <c r="E44" s="70" t="s">
        <v>113</v>
      </c>
      <c r="F44" s="70" t="s">
        <v>114</v>
      </c>
      <c r="G44" s="70" t="s">
        <v>290</v>
      </c>
      <c r="H44" s="70" t="s">
        <v>81</v>
      </c>
      <c r="I44" s="83">
        <v>30000</v>
      </c>
      <c r="J44" s="83">
        <v>30000</v>
      </c>
      <c r="K44" s="83">
        <v>30000</v>
      </c>
      <c r="L44" s="83"/>
      <c r="M44" s="83"/>
      <c r="N44" s="83"/>
      <c r="O44" s="83"/>
      <c r="P44" s="83"/>
      <c r="Q44" s="83"/>
      <c r="R44" s="83"/>
      <c r="S44" s="83"/>
      <c r="T44" s="83"/>
      <c r="U44" s="83"/>
      <c r="V44" s="83"/>
      <c r="W44" s="83"/>
    </row>
    <row r="45" ht="21.75" customHeight="1" spans="1:23">
      <c r="A45" s="70" t="s">
        <v>275</v>
      </c>
      <c r="B45" s="70" t="s">
        <v>297</v>
      </c>
      <c r="C45" s="70" t="s">
        <v>298</v>
      </c>
      <c r="D45" s="70" t="s">
        <v>70</v>
      </c>
      <c r="E45" s="70" t="s">
        <v>113</v>
      </c>
      <c r="F45" s="70" t="s">
        <v>114</v>
      </c>
      <c r="G45" s="70" t="s">
        <v>290</v>
      </c>
      <c r="H45" s="70" t="s">
        <v>81</v>
      </c>
      <c r="I45" s="83">
        <v>600000</v>
      </c>
      <c r="J45" s="83">
        <v>600000</v>
      </c>
      <c r="K45" s="83">
        <v>600000</v>
      </c>
      <c r="L45" s="83"/>
      <c r="M45" s="83"/>
      <c r="N45" s="83"/>
      <c r="O45" s="83"/>
      <c r="P45" s="83"/>
      <c r="Q45" s="83"/>
      <c r="R45" s="83"/>
      <c r="S45" s="83"/>
      <c r="T45" s="83"/>
      <c r="U45" s="83"/>
      <c r="V45" s="83"/>
      <c r="W45" s="83"/>
    </row>
    <row r="46" ht="21.75" customHeight="1" spans="1:23">
      <c r="A46" s="70" t="s">
        <v>275</v>
      </c>
      <c r="B46" s="70" t="s">
        <v>297</v>
      </c>
      <c r="C46" s="70" t="s">
        <v>298</v>
      </c>
      <c r="D46" s="70" t="s">
        <v>70</v>
      </c>
      <c r="E46" s="70" t="s">
        <v>113</v>
      </c>
      <c r="F46" s="70" t="s">
        <v>114</v>
      </c>
      <c r="G46" s="70" t="s">
        <v>290</v>
      </c>
      <c r="H46" s="70" t="s">
        <v>81</v>
      </c>
      <c r="I46" s="83">
        <v>350000</v>
      </c>
      <c r="J46" s="83">
        <v>350000</v>
      </c>
      <c r="K46" s="83">
        <v>350000</v>
      </c>
      <c r="L46" s="83"/>
      <c r="M46" s="83"/>
      <c r="N46" s="83"/>
      <c r="O46" s="83"/>
      <c r="P46" s="83"/>
      <c r="Q46" s="83"/>
      <c r="R46" s="83"/>
      <c r="S46" s="83"/>
      <c r="T46" s="83"/>
      <c r="U46" s="83"/>
      <c r="V46" s="83"/>
      <c r="W46" s="83"/>
    </row>
    <row r="47" ht="21.75" customHeight="1" spans="1:23">
      <c r="A47" s="70" t="s">
        <v>275</v>
      </c>
      <c r="B47" s="70" t="s">
        <v>297</v>
      </c>
      <c r="C47" s="70" t="s">
        <v>298</v>
      </c>
      <c r="D47" s="70" t="s">
        <v>70</v>
      </c>
      <c r="E47" s="70" t="s">
        <v>113</v>
      </c>
      <c r="F47" s="70" t="s">
        <v>114</v>
      </c>
      <c r="G47" s="70" t="s">
        <v>290</v>
      </c>
      <c r="H47" s="70" t="s">
        <v>81</v>
      </c>
      <c r="I47" s="83">
        <v>430000</v>
      </c>
      <c r="J47" s="83">
        <v>430000</v>
      </c>
      <c r="K47" s="83">
        <v>430000</v>
      </c>
      <c r="L47" s="83"/>
      <c r="M47" s="83"/>
      <c r="N47" s="83"/>
      <c r="O47" s="83"/>
      <c r="P47" s="83"/>
      <c r="Q47" s="83"/>
      <c r="R47" s="83"/>
      <c r="S47" s="83"/>
      <c r="T47" s="83"/>
      <c r="U47" s="83"/>
      <c r="V47" s="83"/>
      <c r="W47" s="83"/>
    </row>
    <row r="48" ht="21.75" customHeight="1" spans="1:23">
      <c r="A48" s="70" t="s">
        <v>275</v>
      </c>
      <c r="B48" s="70" t="s">
        <v>297</v>
      </c>
      <c r="C48" s="70" t="s">
        <v>298</v>
      </c>
      <c r="D48" s="70" t="s">
        <v>70</v>
      </c>
      <c r="E48" s="70" t="s">
        <v>113</v>
      </c>
      <c r="F48" s="70" t="s">
        <v>114</v>
      </c>
      <c r="G48" s="70" t="s">
        <v>290</v>
      </c>
      <c r="H48" s="70" t="s">
        <v>81</v>
      </c>
      <c r="I48" s="83">
        <v>240000</v>
      </c>
      <c r="J48" s="83">
        <v>240000</v>
      </c>
      <c r="K48" s="83">
        <v>240000</v>
      </c>
      <c r="L48" s="83"/>
      <c r="M48" s="83"/>
      <c r="N48" s="83"/>
      <c r="O48" s="83"/>
      <c r="P48" s="83"/>
      <c r="Q48" s="83"/>
      <c r="R48" s="83"/>
      <c r="S48" s="83"/>
      <c r="T48" s="83"/>
      <c r="U48" s="83"/>
      <c r="V48" s="83"/>
      <c r="W48" s="83"/>
    </row>
    <row r="49" ht="21.75" customHeight="1" spans="1:23">
      <c r="A49" s="70" t="s">
        <v>275</v>
      </c>
      <c r="B49" s="70" t="s">
        <v>297</v>
      </c>
      <c r="C49" s="70" t="s">
        <v>298</v>
      </c>
      <c r="D49" s="70" t="s">
        <v>70</v>
      </c>
      <c r="E49" s="70" t="s">
        <v>113</v>
      </c>
      <c r="F49" s="70" t="s">
        <v>114</v>
      </c>
      <c r="G49" s="70" t="s">
        <v>290</v>
      </c>
      <c r="H49" s="70" t="s">
        <v>81</v>
      </c>
      <c r="I49" s="83">
        <v>200000</v>
      </c>
      <c r="J49" s="83">
        <v>200000</v>
      </c>
      <c r="K49" s="83">
        <v>200000</v>
      </c>
      <c r="L49" s="83"/>
      <c r="M49" s="83"/>
      <c r="N49" s="83"/>
      <c r="O49" s="83"/>
      <c r="P49" s="83"/>
      <c r="Q49" s="83"/>
      <c r="R49" s="83"/>
      <c r="S49" s="83"/>
      <c r="T49" s="83"/>
      <c r="U49" s="83"/>
      <c r="V49" s="83"/>
      <c r="W49" s="83"/>
    </row>
    <row r="50" ht="21.75" customHeight="1" spans="1:23">
      <c r="A50" s="70" t="s">
        <v>275</v>
      </c>
      <c r="B50" s="70" t="s">
        <v>297</v>
      </c>
      <c r="C50" s="70" t="s">
        <v>298</v>
      </c>
      <c r="D50" s="70" t="s">
        <v>70</v>
      </c>
      <c r="E50" s="70" t="s">
        <v>113</v>
      </c>
      <c r="F50" s="70" t="s">
        <v>114</v>
      </c>
      <c r="G50" s="70" t="s">
        <v>290</v>
      </c>
      <c r="H50" s="70" t="s">
        <v>81</v>
      </c>
      <c r="I50" s="83">
        <v>20000</v>
      </c>
      <c r="J50" s="83">
        <v>20000</v>
      </c>
      <c r="K50" s="83">
        <v>20000</v>
      </c>
      <c r="L50" s="83"/>
      <c r="M50" s="83"/>
      <c r="N50" s="83"/>
      <c r="O50" s="83"/>
      <c r="P50" s="83"/>
      <c r="Q50" s="83"/>
      <c r="R50" s="83"/>
      <c r="S50" s="83"/>
      <c r="T50" s="83"/>
      <c r="U50" s="83"/>
      <c r="V50" s="83"/>
      <c r="W50" s="83"/>
    </row>
    <row r="51" ht="21.75" customHeight="1" spans="1:23">
      <c r="A51" s="70" t="s">
        <v>275</v>
      </c>
      <c r="B51" s="70" t="s">
        <v>297</v>
      </c>
      <c r="C51" s="70" t="s">
        <v>298</v>
      </c>
      <c r="D51" s="70" t="s">
        <v>70</v>
      </c>
      <c r="E51" s="70" t="s">
        <v>113</v>
      </c>
      <c r="F51" s="70" t="s">
        <v>114</v>
      </c>
      <c r="G51" s="70" t="s">
        <v>290</v>
      </c>
      <c r="H51" s="70" t="s">
        <v>81</v>
      </c>
      <c r="I51" s="83">
        <v>220000</v>
      </c>
      <c r="J51" s="83">
        <v>220000</v>
      </c>
      <c r="K51" s="83">
        <v>220000</v>
      </c>
      <c r="L51" s="83"/>
      <c r="M51" s="83"/>
      <c r="N51" s="83"/>
      <c r="O51" s="83"/>
      <c r="P51" s="83"/>
      <c r="Q51" s="83"/>
      <c r="R51" s="83"/>
      <c r="S51" s="83"/>
      <c r="T51" s="83"/>
      <c r="U51" s="83"/>
      <c r="V51" s="83"/>
      <c r="W51" s="83"/>
    </row>
    <row r="52" ht="21.75" customHeight="1" spans="1:23">
      <c r="A52" s="70" t="s">
        <v>275</v>
      </c>
      <c r="B52" s="70" t="s">
        <v>297</v>
      </c>
      <c r="C52" s="70" t="s">
        <v>298</v>
      </c>
      <c r="D52" s="70" t="s">
        <v>70</v>
      </c>
      <c r="E52" s="70" t="s">
        <v>113</v>
      </c>
      <c r="F52" s="70" t="s">
        <v>114</v>
      </c>
      <c r="G52" s="70" t="s">
        <v>290</v>
      </c>
      <c r="H52" s="70" t="s">
        <v>81</v>
      </c>
      <c r="I52" s="83">
        <v>60000</v>
      </c>
      <c r="J52" s="83">
        <v>60000</v>
      </c>
      <c r="K52" s="83">
        <v>60000</v>
      </c>
      <c r="L52" s="83"/>
      <c r="M52" s="83"/>
      <c r="N52" s="83"/>
      <c r="O52" s="83"/>
      <c r="P52" s="83"/>
      <c r="Q52" s="83"/>
      <c r="R52" s="83"/>
      <c r="S52" s="83"/>
      <c r="T52" s="83"/>
      <c r="U52" s="83"/>
      <c r="V52" s="83"/>
      <c r="W52" s="83"/>
    </row>
    <row r="53" ht="21.75" customHeight="1" spans="1:23">
      <c r="A53" s="70" t="s">
        <v>275</v>
      </c>
      <c r="B53" s="70" t="s">
        <v>297</v>
      </c>
      <c r="C53" s="70" t="s">
        <v>298</v>
      </c>
      <c r="D53" s="70" t="s">
        <v>70</v>
      </c>
      <c r="E53" s="70" t="s">
        <v>113</v>
      </c>
      <c r="F53" s="70" t="s">
        <v>114</v>
      </c>
      <c r="G53" s="70" t="s">
        <v>290</v>
      </c>
      <c r="H53" s="70" t="s">
        <v>81</v>
      </c>
      <c r="I53" s="83">
        <v>270000</v>
      </c>
      <c r="J53" s="83">
        <v>270000</v>
      </c>
      <c r="K53" s="83">
        <v>270000</v>
      </c>
      <c r="L53" s="83"/>
      <c r="M53" s="83"/>
      <c r="N53" s="83"/>
      <c r="O53" s="83"/>
      <c r="P53" s="83"/>
      <c r="Q53" s="83"/>
      <c r="R53" s="83"/>
      <c r="S53" s="83"/>
      <c r="T53" s="83"/>
      <c r="U53" s="83"/>
      <c r="V53" s="83"/>
      <c r="W53" s="83"/>
    </row>
    <row r="54" ht="21.75" customHeight="1" spans="1:23">
      <c r="A54" s="70" t="s">
        <v>275</v>
      </c>
      <c r="B54" s="70" t="s">
        <v>299</v>
      </c>
      <c r="C54" s="70" t="s">
        <v>300</v>
      </c>
      <c r="D54" s="70" t="s">
        <v>70</v>
      </c>
      <c r="E54" s="70" t="s">
        <v>115</v>
      </c>
      <c r="F54" s="70" t="s">
        <v>116</v>
      </c>
      <c r="G54" s="70" t="s">
        <v>290</v>
      </c>
      <c r="H54" s="70" t="s">
        <v>81</v>
      </c>
      <c r="I54" s="83">
        <v>75000</v>
      </c>
      <c r="J54" s="83">
        <v>75000</v>
      </c>
      <c r="K54" s="83">
        <v>75000</v>
      </c>
      <c r="L54" s="83"/>
      <c r="M54" s="83"/>
      <c r="N54" s="83"/>
      <c r="O54" s="83"/>
      <c r="P54" s="83"/>
      <c r="Q54" s="83"/>
      <c r="R54" s="83"/>
      <c r="S54" s="83"/>
      <c r="T54" s="83"/>
      <c r="U54" s="83"/>
      <c r="V54" s="83"/>
      <c r="W54" s="83"/>
    </row>
    <row r="55" ht="21.75" customHeight="1" spans="1:23">
      <c r="A55" s="70" t="s">
        <v>275</v>
      </c>
      <c r="B55" s="70" t="s">
        <v>299</v>
      </c>
      <c r="C55" s="70" t="s">
        <v>300</v>
      </c>
      <c r="D55" s="70" t="s">
        <v>70</v>
      </c>
      <c r="E55" s="70" t="s">
        <v>115</v>
      </c>
      <c r="F55" s="70" t="s">
        <v>116</v>
      </c>
      <c r="G55" s="70" t="s">
        <v>290</v>
      </c>
      <c r="H55" s="70" t="s">
        <v>81</v>
      </c>
      <c r="I55" s="83">
        <v>75000</v>
      </c>
      <c r="J55" s="83">
        <v>75000</v>
      </c>
      <c r="K55" s="83">
        <v>75000</v>
      </c>
      <c r="L55" s="83"/>
      <c r="M55" s="83"/>
      <c r="N55" s="83"/>
      <c r="O55" s="83"/>
      <c r="P55" s="83"/>
      <c r="Q55" s="83"/>
      <c r="R55" s="83"/>
      <c r="S55" s="83"/>
      <c r="T55" s="83"/>
      <c r="U55" s="83"/>
      <c r="V55" s="83"/>
      <c r="W55" s="83"/>
    </row>
    <row r="56" ht="21.75" customHeight="1" spans="1:23">
      <c r="A56" s="70" t="s">
        <v>275</v>
      </c>
      <c r="B56" s="70" t="s">
        <v>299</v>
      </c>
      <c r="C56" s="70" t="s">
        <v>300</v>
      </c>
      <c r="D56" s="70" t="s">
        <v>70</v>
      </c>
      <c r="E56" s="70" t="s">
        <v>115</v>
      </c>
      <c r="F56" s="70" t="s">
        <v>116</v>
      </c>
      <c r="G56" s="70" t="s">
        <v>290</v>
      </c>
      <c r="H56" s="70" t="s">
        <v>81</v>
      </c>
      <c r="I56" s="83">
        <v>60000</v>
      </c>
      <c r="J56" s="83">
        <v>60000</v>
      </c>
      <c r="K56" s="83">
        <v>60000</v>
      </c>
      <c r="L56" s="83"/>
      <c r="M56" s="83"/>
      <c r="N56" s="83"/>
      <c r="O56" s="83"/>
      <c r="P56" s="83"/>
      <c r="Q56" s="83"/>
      <c r="R56" s="83"/>
      <c r="S56" s="83"/>
      <c r="T56" s="83"/>
      <c r="U56" s="83"/>
      <c r="V56" s="83"/>
      <c r="W56" s="83"/>
    </row>
    <row r="57" ht="21.75" customHeight="1" spans="1:23">
      <c r="A57" s="70" t="s">
        <v>275</v>
      </c>
      <c r="B57" s="70" t="s">
        <v>299</v>
      </c>
      <c r="C57" s="70" t="s">
        <v>300</v>
      </c>
      <c r="D57" s="70" t="s">
        <v>70</v>
      </c>
      <c r="E57" s="70" t="s">
        <v>115</v>
      </c>
      <c r="F57" s="70" t="s">
        <v>116</v>
      </c>
      <c r="G57" s="70" t="s">
        <v>290</v>
      </c>
      <c r="H57" s="70" t="s">
        <v>81</v>
      </c>
      <c r="I57" s="83">
        <v>90000</v>
      </c>
      <c r="J57" s="83">
        <v>90000</v>
      </c>
      <c r="K57" s="83">
        <v>90000</v>
      </c>
      <c r="L57" s="83"/>
      <c r="M57" s="83"/>
      <c r="N57" s="83"/>
      <c r="O57" s="83"/>
      <c r="P57" s="83"/>
      <c r="Q57" s="83"/>
      <c r="R57" s="83"/>
      <c r="S57" s="83"/>
      <c r="T57" s="83"/>
      <c r="U57" s="83"/>
      <c r="V57" s="83"/>
      <c r="W57" s="83"/>
    </row>
    <row r="58" ht="29" customHeight="1" spans="1:23">
      <c r="A58" s="70" t="s">
        <v>275</v>
      </c>
      <c r="B58" s="70" t="s">
        <v>301</v>
      </c>
      <c r="C58" s="70" t="s">
        <v>302</v>
      </c>
      <c r="D58" s="70" t="s">
        <v>70</v>
      </c>
      <c r="E58" s="70" t="s">
        <v>138</v>
      </c>
      <c r="F58" s="70" t="s">
        <v>139</v>
      </c>
      <c r="G58" s="70" t="s">
        <v>290</v>
      </c>
      <c r="H58" s="70" t="s">
        <v>81</v>
      </c>
      <c r="I58" s="83">
        <v>45000</v>
      </c>
      <c r="J58" s="83"/>
      <c r="K58" s="83"/>
      <c r="L58" s="83">
        <v>45000</v>
      </c>
      <c r="M58" s="83"/>
      <c r="N58" s="83"/>
      <c r="O58" s="83"/>
      <c r="P58" s="83"/>
      <c r="Q58" s="83"/>
      <c r="R58" s="83"/>
      <c r="S58" s="83"/>
      <c r="T58" s="83"/>
      <c r="U58" s="83"/>
      <c r="V58" s="83"/>
      <c r="W58" s="83"/>
    </row>
    <row r="59" ht="29" customHeight="1" spans="1:23">
      <c r="A59" s="70" t="s">
        <v>275</v>
      </c>
      <c r="B59" s="70" t="s">
        <v>301</v>
      </c>
      <c r="C59" s="70" t="s">
        <v>302</v>
      </c>
      <c r="D59" s="70" t="s">
        <v>70</v>
      </c>
      <c r="E59" s="70" t="s">
        <v>138</v>
      </c>
      <c r="F59" s="70" t="s">
        <v>139</v>
      </c>
      <c r="G59" s="70" t="s">
        <v>290</v>
      </c>
      <c r="H59" s="70" t="s">
        <v>81</v>
      </c>
      <c r="I59" s="83">
        <v>200000</v>
      </c>
      <c r="J59" s="83"/>
      <c r="K59" s="83"/>
      <c r="L59" s="83">
        <v>200000</v>
      </c>
      <c r="M59" s="83"/>
      <c r="N59" s="83"/>
      <c r="O59" s="83"/>
      <c r="P59" s="83"/>
      <c r="Q59" s="83"/>
      <c r="R59" s="83"/>
      <c r="S59" s="83"/>
      <c r="T59" s="83"/>
      <c r="U59" s="83"/>
      <c r="V59" s="83"/>
      <c r="W59" s="83"/>
    </row>
    <row r="60" ht="29" customHeight="1" spans="1:23">
      <c r="A60" s="70" t="s">
        <v>275</v>
      </c>
      <c r="B60" s="70" t="s">
        <v>301</v>
      </c>
      <c r="C60" s="70" t="s">
        <v>302</v>
      </c>
      <c r="D60" s="70" t="s">
        <v>70</v>
      </c>
      <c r="E60" s="70" t="s">
        <v>138</v>
      </c>
      <c r="F60" s="70" t="s">
        <v>139</v>
      </c>
      <c r="G60" s="70" t="s">
        <v>290</v>
      </c>
      <c r="H60" s="70" t="s">
        <v>81</v>
      </c>
      <c r="I60" s="83">
        <v>200000</v>
      </c>
      <c r="J60" s="83"/>
      <c r="K60" s="83"/>
      <c r="L60" s="83">
        <v>200000</v>
      </c>
      <c r="M60" s="83"/>
      <c r="N60" s="83"/>
      <c r="O60" s="83"/>
      <c r="P60" s="83"/>
      <c r="Q60" s="83"/>
      <c r="R60" s="83"/>
      <c r="S60" s="83"/>
      <c r="T60" s="83"/>
      <c r="U60" s="83"/>
      <c r="V60" s="83"/>
      <c r="W60" s="83"/>
    </row>
    <row r="61" ht="29" customHeight="1" spans="1:23">
      <c r="A61" s="70" t="s">
        <v>275</v>
      </c>
      <c r="B61" s="70" t="s">
        <v>301</v>
      </c>
      <c r="C61" s="70" t="s">
        <v>302</v>
      </c>
      <c r="D61" s="70" t="s">
        <v>70</v>
      </c>
      <c r="E61" s="70" t="s">
        <v>138</v>
      </c>
      <c r="F61" s="70" t="s">
        <v>139</v>
      </c>
      <c r="G61" s="70" t="s">
        <v>290</v>
      </c>
      <c r="H61" s="70" t="s">
        <v>81</v>
      </c>
      <c r="I61" s="83">
        <v>80000</v>
      </c>
      <c r="J61" s="83"/>
      <c r="K61" s="83"/>
      <c r="L61" s="83">
        <v>80000</v>
      </c>
      <c r="M61" s="83"/>
      <c r="N61" s="83"/>
      <c r="O61" s="83"/>
      <c r="P61" s="83"/>
      <c r="Q61" s="83"/>
      <c r="R61" s="83"/>
      <c r="S61" s="83"/>
      <c r="T61" s="83"/>
      <c r="U61" s="83"/>
      <c r="V61" s="83"/>
      <c r="W61" s="83"/>
    </row>
    <row r="62" ht="29" customHeight="1" spans="1:23">
      <c r="A62" s="70" t="s">
        <v>275</v>
      </c>
      <c r="B62" s="70" t="s">
        <v>301</v>
      </c>
      <c r="C62" s="70" t="s">
        <v>302</v>
      </c>
      <c r="D62" s="70" t="s">
        <v>70</v>
      </c>
      <c r="E62" s="70" t="s">
        <v>138</v>
      </c>
      <c r="F62" s="70" t="s">
        <v>139</v>
      </c>
      <c r="G62" s="70" t="s">
        <v>290</v>
      </c>
      <c r="H62" s="70" t="s">
        <v>81</v>
      </c>
      <c r="I62" s="83">
        <v>213500</v>
      </c>
      <c r="J62" s="83"/>
      <c r="K62" s="83"/>
      <c r="L62" s="83">
        <v>213500</v>
      </c>
      <c r="M62" s="83"/>
      <c r="N62" s="83"/>
      <c r="O62" s="83"/>
      <c r="P62" s="83"/>
      <c r="Q62" s="83"/>
      <c r="R62" s="83"/>
      <c r="S62" s="83"/>
      <c r="T62" s="83"/>
      <c r="U62" s="83"/>
      <c r="V62" s="83"/>
      <c r="W62" s="83"/>
    </row>
    <row r="63" ht="29" customHeight="1" spans="1:23">
      <c r="A63" s="70" t="s">
        <v>275</v>
      </c>
      <c r="B63" s="70" t="s">
        <v>301</v>
      </c>
      <c r="C63" s="70" t="s">
        <v>302</v>
      </c>
      <c r="D63" s="70" t="s">
        <v>70</v>
      </c>
      <c r="E63" s="70" t="s">
        <v>138</v>
      </c>
      <c r="F63" s="70" t="s">
        <v>139</v>
      </c>
      <c r="G63" s="70" t="s">
        <v>290</v>
      </c>
      <c r="H63" s="70" t="s">
        <v>81</v>
      </c>
      <c r="I63" s="83">
        <v>300000</v>
      </c>
      <c r="J63" s="83"/>
      <c r="K63" s="83"/>
      <c r="L63" s="83">
        <v>300000</v>
      </c>
      <c r="M63" s="83"/>
      <c r="N63" s="83"/>
      <c r="O63" s="83"/>
      <c r="P63" s="83"/>
      <c r="Q63" s="83"/>
      <c r="R63" s="83"/>
      <c r="S63" s="83"/>
      <c r="T63" s="83"/>
      <c r="U63" s="83"/>
      <c r="V63" s="83"/>
      <c r="W63" s="83"/>
    </row>
    <row r="64" ht="29" customHeight="1" spans="1:23">
      <c r="A64" s="70" t="s">
        <v>275</v>
      </c>
      <c r="B64" s="70" t="s">
        <v>301</v>
      </c>
      <c r="C64" s="70" t="s">
        <v>302</v>
      </c>
      <c r="D64" s="70" t="s">
        <v>70</v>
      </c>
      <c r="E64" s="70" t="s">
        <v>138</v>
      </c>
      <c r="F64" s="70" t="s">
        <v>139</v>
      </c>
      <c r="G64" s="70" t="s">
        <v>290</v>
      </c>
      <c r="H64" s="70" t="s">
        <v>81</v>
      </c>
      <c r="I64" s="83">
        <v>300000</v>
      </c>
      <c r="J64" s="83"/>
      <c r="K64" s="83"/>
      <c r="L64" s="83">
        <v>300000</v>
      </c>
      <c r="M64" s="83"/>
      <c r="N64" s="83"/>
      <c r="O64" s="83"/>
      <c r="P64" s="83"/>
      <c r="Q64" s="83"/>
      <c r="R64" s="83"/>
      <c r="S64" s="83"/>
      <c r="T64" s="83"/>
      <c r="U64" s="83"/>
      <c r="V64" s="83"/>
      <c r="W64" s="83"/>
    </row>
    <row r="65" ht="29" customHeight="1" spans="1:23">
      <c r="A65" s="70" t="s">
        <v>275</v>
      </c>
      <c r="B65" s="70" t="s">
        <v>301</v>
      </c>
      <c r="C65" s="70" t="s">
        <v>302</v>
      </c>
      <c r="D65" s="70" t="s">
        <v>70</v>
      </c>
      <c r="E65" s="70" t="s">
        <v>138</v>
      </c>
      <c r="F65" s="70" t="s">
        <v>139</v>
      </c>
      <c r="G65" s="70" t="s">
        <v>290</v>
      </c>
      <c r="H65" s="70" t="s">
        <v>81</v>
      </c>
      <c r="I65" s="83">
        <v>130000</v>
      </c>
      <c r="J65" s="83"/>
      <c r="K65" s="83"/>
      <c r="L65" s="83">
        <v>130000</v>
      </c>
      <c r="M65" s="83"/>
      <c r="N65" s="83"/>
      <c r="O65" s="83"/>
      <c r="P65" s="83"/>
      <c r="Q65" s="83"/>
      <c r="R65" s="83"/>
      <c r="S65" s="83"/>
      <c r="T65" s="83"/>
      <c r="U65" s="83"/>
      <c r="V65" s="83"/>
      <c r="W65" s="83"/>
    </row>
    <row r="66" ht="29" customHeight="1" spans="1:23">
      <c r="A66" s="70" t="s">
        <v>275</v>
      </c>
      <c r="B66" s="70" t="s">
        <v>301</v>
      </c>
      <c r="C66" s="70" t="s">
        <v>302</v>
      </c>
      <c r="D66" s="70" t="s">
        <v>70</v>
      </c>
      <c r="E66" s="70" t="s">
        <v>138</v>
      </c>
      <c r="F66" s="70" t="s">
        <v>139</v>
      </c>
      <c r="G66" s="70" t="s">
        <v>290</v>
      </c>
      <c r="H66" s="70" t="s">
        <v>81</v>
      </c>
      <c r="I66" s="83">
        <v>300000</v>
      </c>
      <c r="J66" s="83"/>
      <c r="K66" s="83"/>
      <c r="L66" s="83">
        <v>300000</v>
      </c>
      <c r="M66" s="83"/>
      <c r="N66" s="83"/>
      <c r="O66" s="83"/>
      <c r="P66" s="83"/>
      <c r="Q66" s="83"/>
      <c r="R66" s="83"/>
      <c r="S66" s="83"/>
      <c r="T66" s="83"/>
      <c r="U66" s="83"/>
      <c r="V66" s="83"/>
      <c r="W66" s="83"/>
    </row>
    <row r="67" ht="29" customHeight="1" spans="1:23">
      <c r="A67" s="70" t="s">
        <v>275</v>
      </c>
      <c r="B67" s="70" t="s">
        <v>301</v>
      </c>
      <c r="C67" s="70" t="s">
        <v>302</v>
      </c>
      <c r="D67" s="70" t="s">
        <v>70</v>
      </c>
      <c r="E67" s="70" t="s">
        <v>138</v>
      </c>
      <c r="F67" s="70" t="s">
        <v>139</v>
      </c>
      <c r="G67" s="70" t="s">
        <v>290</v>
      </c>
      <c r="H67" s="70" t="s">
        <v>81</v>
      </c>
      <c r="I67" s="83">
        <v>680000</v>
      </c>
      <c r="J67" s="83"/>
      <c r="K67" s="83"/>
      <c r="L67" s="83">
        <v>680000</v>
      </c>
      <c r="M67" s="83"/>
      <c r="N67" s="83"/>
      <c r="O67" s="83"/>
      <c r="P67" s="83"/>
      <c r="Q67" s="83"/>
      <c r="R67" s="83"/>
      <c r="S67" s="83"/>
      <c r="T67" s="83"/>
      <c r="U67" s="83"/>
      <c r="V67" s="83"/>
      <c r="W67" s="83"/>
    </row>
    <row r="68" ht="29" customHeight="1" spans="1:23">
      <c r="A68" s="70" t="s">
        <v>275</v>
      </c>
      <c r="B68" s="70" t="s">
        <v>301</v>
      </c>
      <c r="C68" s="70" t="s">
        <v>302</v>
      </c>
      <c r="D68" s="70" t="s">
        <v>70</v>
      </c>
      <c r="E68" s="70" t="s">
        <v>138</v>
      </c>
      <c r="F68" s="70" t="s">
        <v>139</v>
      </c>
      <c r="G68" s="70" t="s">
        <v>290</v>
      </c>
      <c r="H68" s="70" t="s">
        <v>81</v>
      </c>
      <c r="I68" s="83">
        <v>180000</v>
      </c>
      <c r="J68" s="83"/>
      <c r="K68" s="83"/>
      <c r="L68" s="83">
        <v>180000</v>
      </c>
      <c r="M68" s="83"/>
      <c r="N68" s="83"/>
      <c r="O68" s="83"/>
      <c r="P68" s="83"/>
      <c r="Q68" s="83"/>
      <c r="R68" s="83"/>
      <c r="S68" s="83"/>
      <c r="T68" s="83"/>
      <c r="U68" s="83"/>
      <c r="V68" s="83"/>
      <c r="W68" s="83"/>
    </row>
    <row r="69" ht="29" customHeight="1" spans="1:23">
      <c r="A69" s="70" t="s">
        <v>275</v>
      </c>
      <c r="B69" s="70" t="s">
        <v>301</v>
      </c>
      <c r="C69" s="70" t="s">
        <v>302</v>
      </c>
      <c r="D69" s="70" t="s">
        <v>70</v>
      </c>
      <c r="E69" s="70" t="s">
        <v>138</v>
      </c>
      <c r="F69" s="70" t="s">
        <v>139</v>
      </c>
      <c r="G69" s="70" t="s">
        <v>290</v>
      </c>
      <c r="H69" s="70" t="s">
        <v>81</v>
      </c>
      <c r="I69" s="83">
        <v>180000</v>
      </c>
      <c r="J69" s="83"/>
      <c r="K69" s="83"/>
      <c r="L69" s="83">
        <v>180000</v>
      </c>
      <c r="M69" s="83"/>
      <c r="N69" s="83"/>
      <c r="O69" s="83"/>
      <c r="P69" s="83"/>
      <c r="Q69" s="83"/>
      <c r="R69" s="83"/>
      <c r="S69" s="83"/>
      <c r="T69" s="83"/>
      <c r="U69" s="83"/>
      <c r="V69" s="83"/>
      <c r="W69" s="83"/>
    </row>
    <row r="70" ht="29" customHeight="1" spans="1:23">
      <c r="A70" s="70" t="s">
        <v>275</v>
      </c>
      <c r="B70" s="70" t="s">
        <v>301</v>
      </c>
      <c r="C70" s="70" t="s">
        <v>302</v>
      </c>
      <c r="D70" s="70" t="s">
        <v>70</v>
      </c>
      <c r="E70" s="70" t="s">
        <v>138</v>
      </c>
      <c r="F70" s="70" t="s">
        <v>139</v>
      </c>
      <c r="G70" s="70" t="s">
        <v>290</v>
      </c>
      <c r="H70" s="70" t="s">
        <v>81</v>
      </c>
      <c r="I70" s="83">
        <v>5000</v>
      </c>
      <c r="J70" s="83"/>
      <c r="K70" s="83"/>
      <c r="L70" s="83">
        <v>5000</v>
      </c>
      <c r="M70" s="83"/>
      <c r="N70" s="83"/>
      <c r="O70" s="83"/>
      <c r="P70" s="83"/>
      <c r="Q70" s="83"/>
      <c r="R70" s="83"/>
      <c r="S70" s="83"/>
      <c r="T70" s="83"/>
      <c r="U70" s="83"/>
      <c r="V70" s="83"/>
      <c r="W70" s="83"/>
    </row>
    <row r="71" ht="29" customHeight="1" spans="1:23">
      <c r="A71" s="70" t="s">
        <v>275</v>
      </c>
      <c r="B71" s="70" t="s">
        <v>301</v>
      </c>
      <c r="C71" s="70" t="s">
        <v>302</v>
      </c>
      <c r="D71" s="70" t="s">
        <v>70</v>
      </c>
      <c r="E71" s="70" t="s">
        <v>138</v>
      </c>
      <c r="F71" s="70" t="s">
        <v>139</v>
      </c>
      <c r="G71" s="70" t="s">
        <v>290</v>
      </c>
      <c r="H71" s="70" t="s">
        <v>81</v>
      </c>
      <c r="I71" s="83">
        <v>10000</v>
      </c>
      <c r="J71" s="83"/>
      <c r="K71" s="83"/>
      <c r="L71" s="83">
        <v>10000</v>
      </c>
      <c r="M71" s="83"/>
      <c r="N71" s="83"/>
      <c r="O71" s="83"/>
      <c r="P71" s="83"/>
      <c r="Q71" s="83"/>
      <c r="R71" s="83"/>
      <c r="S71" s="83"/>
      <c r="T71" s="83"/>
      <c r="U71" s="83"/>
      <c r="V71" s="83"/>
      <c r="W71" s="83"/>
    </row>
    <row r="72" ht="29" customHeight="1" spans="1:23">
      <c r="A72" s="70" t="s">
        <v>275</v>
      </c>
      <c r="B72" s="70" t="s">
        <v>301</v>
      </c>
      <c r="C72" s="70" t="s">
        <v>302</v>
      </c>
      <c r="D72" s="70" t="s">
        <v>70</v>
      </c>
      <c r="E72" s="70" t="s">
        <v>138</v>
      </c>
      <c r="F72" s="70" t="s">
        <v>139</v>
      </c>
      <c r="G72" s="70" t="s">
        <v>290</v>
      </c>
      <c r="H72" s="70" t="s">
        <v>81</v>
      </c>
      <c r="I72" s="83">
        <v>300000</v>
      </c>
      <c r="J72" s="83"/>
      <c r="K72" s="83"/>
      <c r="L72" s="83">
        <v>300000</v>
      </c>
      <c r="M72" s="83"/>
      <c r="N72" s="83"/>
      <c r="O72" s="83"/>
      <c r="P72" s="83"/>
      <c r="Q72" s="83"/>
      <c r="R72" s="83"/>
      <c r="S72" s="83"/>
      <c r="T72" s="83"/>
      <c r="U72" s="83"/>
      <c r="V72" s="83"/>
      <c r="W72" s="83"/>
    </row>
    <row r="73" ht="29" customHeight="1" spans="1:23">
      <c r="A73" s="70" t="s">
        <v>275</v>
      </c>
      <c r="B73" s="70" t="s">
        <v>301</v>
      </c>
      <c r="C73" s="70" t="s">
        <v>302</v>
      </c>
      <c r="D73" s="70" t="s">
        <v>70</v>
      </c>
      <c r="E73" s="70" t="s">
        <v>138</v>
      </c>
      <c r="F73" s="70" t="s">
        <v>139</v>
      </c>
      <c r="G73" s="70" t="s">
        <v>290</v>
      </c>
      <c r="H73" s="70" t="s">
        <v>81</v>
      </c>
      <c r="I73" s="83">
        <v>700000</v>
      </c>
      <c r="J73" s="83"/>
      <c r="K73" s="83"/>
      <c r="L73" s="83">
        <v>700000</v>
      </c>
      <c r="M73" s="83"/>
      <c r="N73" s="83"/>
      <c r="O73" s="83"/>
      <c r="P73" s="83"/>
      <c r="Q73" s="83"/>
      <c r="R73" s="83"/>
      <c r="S73" s="83"/>
      <c r="T73" s="83"/>
      <c r="U73" s="83"/>
      <c r="V73" s="83"/>
      <c r="W73" s="83"/>
    </row>
    <row r="74" ht="29" customHeight="1" spans="1:23">
      <c r="A74" s="70" t="s">
        <v>275</v>
      </c>
      <c r="B74" s="70" t="s">
        <v>301</v>
      </c>
      <c r="C74" s="70" t="s">
        <v>302</v>
      </c>
      <c r="D74" s="70" t="s">
        <v>70</v>
      </c>
      <c r="E74" s="70" t="s">
        <v>138</v>
      </c>
      <c r="F74" s="70" t="s">
        <v>139</v>
      </c>
      <c r="G74" s="70" t="s">
        <v>290</v>
      </c>
      <c r="H74" s="70" t="s">
        <v>81</v>
      </c>
      <c r="I74" s="83">
        <v>150000</v>
      </c>
      <c r="J74" s="83"/>
      <c r="K74" s="83"/>
      <c r="L74" s="83">
        <v>150000</v>
      </c>
      <c r="M74" s="83"/>
      <c r="N74" s="83"/>
      <c r="O74" s="83"/>
      <c r="P74" s="83"/>
      <c r="Q74" s="83"/>
      <c r="R74" s="83"/>
      <c r="S74" s="83"/>
      <c r="T74" s="83"/>
      <c r="U74" s="83"/>
      <c r="V74" s="83"/>
      <c r="W74" s="83"/>
    </row>
    <row r="75" ht="21.75" customHeight="1" spans="1:23">
      <c r="A75" s="70" t="s">
        <v>275</v>
      </c>
      <c r="B75" s="70" t="s">
        <v>303</v>
      </c>
      <c r="C75" s="70" t="s">
        <v>304</v>
      </c>
      <c r="D75" s="70" t="s">
        <v>70</v>
      </c>
      <c r="E75" s="70" t="s">
        <v>117</v>
      </c>
      <c r="F75" s="70" t="s">
        <v>118</v>
      </c>
      <c r="G75" s="70" t="s">
        <v>290</v>
      </c>
      <c r="H75" s="70" t="s">
        <v>81</v>
      </c>
      <c r="I75" s="83">
        <v>33120</v>
      </c>
      <c r="J75" s="83">
        <v>33120</v>
      </c>
      <c r="K75" s="83">
        <v>33120</v>
      </c>
      <c r="L75" s="83"/>
      <c r="M75" s="83"/>
      <c r="N75" s="83"/>
      <c r="O75" s="83"/>
      <c r="P75" s="83"/>
      <c r="Q75" s="83"/>
      <c r="R75" s="83"/>
      <c r="S75" s="83"/>
      <c r="T75" s="83"/>
      <c r="U75" s="83"/>
      <c r="V75" s="83"/>
      <c r="W75" s="83"/>
    </row>
    <row r="76" ht="21.75" customHeight="1" spans="1:23">
      <c r="A76" s="70" t="s">
        <v>275</v>
      </c>
      <c r="B76" s="70" t="s">
        <v>303</v>
      </c>
      <c r="C76" s="70" t="s">
        <v>304</v>
      </c>
      <c r="D76" s="70" t="s">
        <v>70</v>
      </c>
      <c r="E76" s="70" t="s">
        <v>117</v>
      </c>
      <c r="F76" s="70" t="s">
        <v>118</v>
      </c>
      <c r="G76" s="70" t="s">
        <v>290</v>
      </c>
      <c r="H76" s="70" t="s">
        <v>81</v>
      </c>
      <c r="I76" s="83">
        <v>345000</v>
      </c>
      <c r="J76" s="83">
        <v>345000</v>
      </c>
      <c r="K76" s="83">
        <v>345000</v>
      </c>
      <c r="L76" s="83"/>
      <c r="M76" s="83"/>
      <c r="N76" s="83"/>
      <c r="O76" s="83"/>
      <c r="P76" s="83"/>
      <c r="Q76" s="83"/>
      <c r="R76" s="83"/>
      <c r="S76" s="83"/>
      <c r="T76" s="83"/>
      <c r="U76" s="83"/>
      <c r="V76" s="83"/>
      <c r="W76" s="83"/>
    </row>
    <row r="77" ht="21.75" customHeight="1" spans="1:23">
      <c r="A77" s="70" t="s">
        <v>275</v>
      </c>
      <c r="B77" s="70" t="s">
        <v>303</v>
      </c>
      <c r="C77" s="70" t="s">
        <v>304</v>
      </c>
      <c r="D77" s="70" t="s">
        <v>70</v>
      </c>
      <c r="E77" s="70" t="s">
        <v>117</v>
      </c>
      <c r="F77" s="70" t="s">
        <v>118</v>
      </c>
      <c r="G77" s="70" t="s">
        <v>290</v>
      </c>
      <c r="H77" s="70" t="s">
        <v>81</v>
      </c>
      <c r="I77" s="83">
        <v>249700</v>
      </c>
      <c r="J77" s="83">
        <v>249700</v>
      </c>
      <c r="K77" s="83">
        <v>249700</v>
      </c>
      <c r="L77" s="83"/>
      <c r="M77" s="83"/>
      <c r="N77" s="83"/>
      <c r="O77" s="83"/>
      <c r="P77" s="83"/>
      <c r="Q77" s="83"/>
      <c r="R77" s="83"/>
      <c r="S77" s="83"/>
      <c r="T77" s="83"/>
      <c r="U77" s="83"/>
      <c r="V77" s="83"/>
      <c r="W77" s="83"/>
    </row>
    <row r="78" ht="21.75" customHeight="1" spans="1:23">
      <c r="A78" s="70" t="s">
        <v>275</v>
      </c>
      <c r="B78" s="70" t="s">
        <v>303</v>
      </c>
      <c r="C78" s="70" t="s">
        <v>304</v>
      </c>
      <c r="D78" s="70" t="s">
        <v>70</v>
      </c>
      <c r="E78" s="70" t="s">
        <v>117</v>
      </c>
      <c r="F78" s="70" t="s">
        <v>118</v>
      </c>
      <c r="G78" s="70" t="s">
        <v>290</v>
      </c>
      <c r="H78" s="70" t="s">
        <v>81</v>
      </c>
      <c r="I78" s="83">
        <v>258600</v>
      </c>
      <c r="J78" s="83">
        <v>258600</v>
      </c>
      <c r="K78" s="83">
        <v>258600</v>
      </c>
      <c r="L78" s="83"/>
      <c r="M78" s="83"/>
      <c r="N78" s="83"/>
      <c r="O78" s="83"/>
      <c r="P78" s="83"/>
      <c r="Q78" s="83"/>
      <c r="R78" s="83"/>
      <c r="S78" s="83"/>
      <c r="T78" s="83"/>
      <c r="U78" s="83"/>
      <c r="V78" s="83"/>
      <c r="W78" s="83"/>
    </row>
    <row r="79" ht="21.75" customHeight="1" spans="1:23">
      <c r="A79" s="70" t="s">
        <v>275</v>
      </c>
      <c r="B79" s="70" t="s">
        <v>303</v>
      </c>
      <c r="C79" s="70" t="s">
        <v>304</v>
      </c>
      <c r="D79" s="70" t="s">
        <v>70</v>
      </c>
      <c r="E79" s="70" t="s">
        <v>117</v>
      </c>
      <c r="F79" s="70" t="s">
        <v>118</v>
      </c>
      <c r="G79" s="70" t="s">
        <v>290</v>
      </c>
      <c r="H79" s="70" t="s">
        <v>81</v>
      </c>
      <c r="I79" s="83">
        <v>200100</v>
      </c>
      <c r="J79" s="83">
        <v>200100</v>
      </c>
      <c r="K79" s="83">
        <v>200100</v>
      </c>
      <c r="L79" s="83"/>
      <c r="M79" s="83"/>
      <c r="N79" s="83"/>
      <c r="O79" s="83"/>
      <c r="P79" s="83"/>
      <c r="Q79" s="83"/>
      <c r="R79" s="83"/>
      <c r="S79" s="83"/>
      <c r="T79" s="83"/>
      <c r="U79" s="83"/>
      <c r="V79" s="83"/>
      <c r="W79" s="83"/>
    </row>
    <row r="80" ht="21.75" customHeight="1" spans="1:23">
      <c r="A80" s="70" t="s">
        <v>275</v>
      </c>
      <c r="B80" s="70" t="s">
        <v>303</v>
      </c>
      <c r="C80" s="70" t="s">
        <v>304</v>
      </c>
      <c r="D80" s="70" t="s">
        <v>70</v>
      </c>
      <c r="E80" s="70" t="s">
        <v>117</v>
      </c>
      <c r="F80" s="70" t="s">
        <v>118</v>
      </c>
      <c r="G80" s="70" t="s">
        <v>290</v>
      </c>
      <c r="H80" s="70" t="s">
        <v>81</v>
      </c>
      <c r="I80" s="83">
        <v>89800</v>
      </c>
      <c r="J80" s="83">
        <v>89800</v>
      </c>
      <c r="K80" s="83">
        <v>89800</v>
      </c>
      <c r="L80" s="83"/>
      <c r="M80" s="83"/>
      <c r="N80" s="83"/>
      <c r="O80" s="83"/>
      <c r="P80" s="83"/>
      <c r="Q80" s="83"/>
      <c r="R80" s="83"/>
      <c r="S80" s="83"/>
      <c r="T80" s="83"/>
      <c r="U80" s="83"/>
      <c r="V80" s="83"/>
      <c r="W80" s="83"/>
    </row>
    <row r="81" ht="21.75" customHeight="1" spans="1:23">
      <c r="A81" s="70" t="s">
        <v>275</v>
      </c>
      <c r="B81" s="70" t="s">
        <v>303</v>
      </c>
      <c r="C81" s="70" t="s">
        <v>304</v>
      </c>
      <c r="D81" s="70" t="s">
        <v>70</v>
      </c>
      <c r="E81" s="70" t="s">
        <v>117</v>
      </c>
      <c r="F81" s="70" t="s">
        <v>118</v>
      </c>
      <c r="G81" s="70" t="s">
        <v>290</v>
      </c>
      <c r="H81" s="70" t="s">
        <v>81</v>
      </c>
      <c r="I81" s="83">
        <v>1016480</v>
      </c>
      <c r="J81" s="83">
        <v>1016480</v>
      </c>
      <c r="K81" s="83">
        <v>1016480</v>
      </c>
      <c r="L81" s="83"/>
      <c r="M81" s="83"/>
      <c r="N81" s="83"/>
      <c r="O81" s="83"/>
      <c r="P81" s="83"/>
      <c r="Q81" s="83"/>
      <c r="R81" s="83"/>
      <c r="S81" s="83"/>
      <c r="T81" s="83"/>
      <c r="U81" s="83"/>
      <c r="V81" s="83"/>
      <c r="W81" s="83"/>
    </row>
    <row r="82" ht="21.75" customHeight="1" spans="1:23">
      <c r="A82" s="70" t="s">
        <v>275</v>
      </c>
      <c r="B82" s="70" t="s">
        <v>303</v>
      </c>
      <c r="C82" s="70" t="s">
        <v>304</v>
      </c>
      <c r="D82" s="70" t="s">
        <v>70</v>
      </c>
      <c r="E82" s="70" t="s">
        <v>117</v>
      </c>
      <c r="F82" s="70" t="s">
        <v>118</v>
      </c>
      <c r="G82" s="70" t="s">
        <v>290</v>
      </c>
      <c r="H82" s="70" t="s">
        <v>81</v>
      </c>
      <c r="I82" s="83">
        <v>1017760</v>
      </c>
      <c r="J82" s="83">
        <v>1017760</v>
      </c>
      <c r="K82" s="83">
        <v>1017760</v>
      </c>
      <c r="L82" s="83"/>
      <c r="M82" s="83"/>
      <c r="N82" s="83"/>
      <c r="O82" s="83"/>
      <c r="P82" s="83"/>
      <c r="Q82" s="83"/>
      <c r="R82" s="83"/>
      <c r="S82" s="83"/>
      <c r="T82" s="83"/>
      <c r="U82" s="83"/>
      <c r="V82" s="83"/>
      <c r="W82" s="83"/>
    </row>
    <row r="83" ht="21.75" customHeight="1" spans="1:23">
      <c r="A83" s="70" t="s">
        <v>275</v>
      </c>
      <c r="B83" s="70" t="s">
        <v>303</v>
      </c>
      <c r="C83" s="70" t="s">
        <v>304</v>
      </c>
      <c r="D83" s="70" t="s">
        <v>70</v>
      </c>
      <c r="E83" s="70" t="s">
        <v>117</v>
      </c>
      <c r="F83" s="70" t="s">
        <v>118</v>
      </c>
      <c r="G83" s="70" t="s">
        <v>290</v>
      </c>
      <c r="H83" s="70" t="s">
        <v>81</v>
      </c>
      <c r="I83" s="83">
        <v>222800</v>
      </c>
      <c r="J83" s="83">
        <v>222800</v>
      </c>
      <c r="K83" s="83">
        <v>222800</v>
      </c>
      <c r="L83" s="83"/>
      <c r="M83" s="83"/>
      <c r="N83" s="83"/>
      <c r="O83" s="83"/>
      <c r="P83" s="83"/>
      <c r="Q83" s="83"/>
      <c r="R83" s="83"/>
      <c r="S83" s="83"/>
      <c r="T83" s="83"/>
      <c r="U83" s="83"/>
      <c r="V83" s="83"/>
      <c r="W83" s="83"/>
    </row>
    <row r="84" ht="21.75" customHeight="1" spans="1:23">
      <c r="A84" s="70" t="s">
        <v>275</v>
      </c>
      <c r="B84" s="70" t="s">
        <v>303</v>
      </c>
      <c r="C84" s="70" t="s">
        <v>304</v>
      </c>
      <c r="D84" s="70" t="s">
        <v>70</v>
      </c>
      <c r="E84" s="70" t="s">
        <v>117</v>
      </c>
      <c r="F84" s="70" t="s">
        <v>118</v>
      </c>
      <c r="G84" s="70" t="s">
        <v>290</v>
      </c>
      <c r="H84" s="70" t="s">
        <v>81</v>
      </c>
      <c r="I84" s="83">
        <v>905280</v>
      </c>
      <c r="J84" s="83">
        <v>905280</v>
      </c>
      <c r="K84" s="83">
        <v>905280</v>
      </c>
      <c r="L84" s="83"/>
      <c r="M84" s="83"/>
      <c r="N84" s="83"/>
      <c r="O84" s="83"/>
      <c r="P84" s="83"/>
      <c r="Q84" s="83"/>
      <c r="R84" s="83"/>
      <c r="S84" s="83"/>
      <c r="T84" s="83"/>
      <c r="U84" s="83"/>
      <c r="V84" s="83"/>
      <c r="W84" s="83"/>
    </row>
    <row r="85" ht="30" customHeight="1" spans="1:23">
      <c r="A85" s="70" t="s">
        <v>275</v>
      </c>
      <c r="B85" s="70" t="s">
        <v>305</v>
      </c>
      <c r="C85" s="70" t="s">
        <v>306</v>
      </c>
      <c r="D85" s="70" t="s">
        <v>70</v>
      </c>
      <c r="E85" s="70" t="s">
        <v>138</v>
      </c>
      <c r="F85" s="70" t="s">
        <v>139</v>
      </c>
      <c r="G85" s="70" t="s">
        <v>290</v>
      </c>
      <c r="H85" s="70" t="s">
        <v>81</v>
      </c>
      <c r="I85" s="83">
        <v>94500</v>
      </c>
      <c r="J85" s="83"/>
      <c r="K85" s="83"/>
      <c r="L85" s="83">
        <v>94500</v>
      </c>
      <c r="M85" s="83"/>
      <c r="N85" s="83"/>
      <c r="O85" s="83"/>
      <c r="P85" s="83"/>
      <c r="Q85" s="83"/>
      <c r="R85" s="83"/>
      <c r="S85" s="83"/>
      <c r="T85" s="83"/>
      <c r="U85" s="83"/>
      <c r="V85" s="83"/>
      <c r="W85" s="83"/>
    </row>
    <row r="86" ht="30" customHeight="1" spans="1:23">
      <c r="A86" s="70" t="s">
        <v>275</v>
      </c>
      <c r="B86" s="70" t="s">
        <v>305</v>
      </c>
      <c r="C86" s="70" t="s">
        <v>306</v>
      </c>
      <c r="D86" s="70" t="s">
        <v>70</v>
      </c>
      <c r="E86" s="70" t="s">
        <v>138</v>
      </c>
      <c r="F86" s="70" t="s">
        <v>139</v>
      </c>
      <c r="G86" s="70" t="s">
        <v>290</v>
      </c>
      <c r="H86" s="70" t="s">
        <v>81</v>
      </c>
      <c r="I86" s="83">
        <v>1890000</v>
      </c>
      <c r="J86" s="83"/>
      <c r="K86" s="83"/>
      <c r="L86" s="83">
        <v>1890000</v>
      </c>
      <c r="M86" s="83"/>
      <c r="N86" s="83"/>
      <c r="O86" s="83"/>
      <c r="P86" s="83"/>
      <c r="Q86" s="83"/>
      <c r="R86" s="83"/>
      <c r="S86" s="83"/>
      <c r="T86" s="83"/>
      <c r="U86" s="83"/>
      <c r="V86" s="83"/>
      <c r="W86" s="83"/>
    </row>
    <row r="87" ht="30" customHeight="1" spans="1:23">
      <c r="A87" s="70" t="s">
        <v>275</v>
      </c>
      <c r="B87" s="70" t="s">
        <v>305</v>
      </c>
      <c r="C87" s="70" t="s">
        <v>306</v>
      </c>
      <c r="D87" s="70" t="s">
        <v>70</v>
      </c>
      <c r="E87" s="70" t="s">
        <v>138</v>
      </c>
      <c r="F87" s="70" t="s">
        <v>139</v>
      </c>
      <c r="G87" s="70" t="s">
        <v>290</v>
      </c>
      <c r="H87" s="70" t="s">
        <v>81</v>
      </c>
      <c r="I87" s="83">
        <v>315000</v>
      </c>
      <c r="J87" s="83"/>
      <c r="K87" s="83"/>
      <c r="L87" s="83">
        <v>315000</v>
      </c>
      <c r="M87" s="83"/>
      <c r="N87" s="83"/>
      <c r="O87" s="83"/>
      <c r="P87" s="83"/>
      <c r="Q87" s="83"/>
      <c r="R87" s="83"/>
      <c r="S87" s="83"/>
      <c r="T87" s="83"/>
      <c r="U87" s="83"/>
      <c r="V87" s="83"/>
      <c r="W87" s="83"/>
    </row>
    <row r="88" ht="30" customHeight="1" spans="1:23">
      <c r="A88" s="70" t="s">
        <v>275</v>
      </c>
      <c r="B88" s="70" t="s">
        <v>305</v>
      </c>
      <c r="C88" s="70" t="s">
        <v>306</v>
      </c>
      <c r="D88" s="70" t="s">
        <v>70</v>
      </c>
      <c r="E88" s="70" t="s">
        <v>138</v>
      </c>
      <c r="F88" s="70" t="s">
        <v>139</v>
      </c>
      <c r="G88" s="70" t="s">
        <v>290</v>
      </c>
      <c r="H88" s="70" t="s">
        <v>81</v>
      </c>
      <c r="I88" s="83">
        <v>1890000</v>
      </c>
      <c r="J88" s="83"/>
      <c r="K88" s="83"/>
      <c r="L88" s="83">
        <v>1890000</v>
      </c>
      <c r="M88" s="83"/>
      <c r="N88" s="83"/>
      <c r="O88" s="83"/>
      <c r="P88" s="83"/>
      <c r="Q88" s="83"/>
      <c r="R88" s="83"/>
      <c r="S88" s="83"/>
      <c r="T88" s="83"/>
      <c r="U88" s="83"/>
      <c r="V88" s="83"/>
      <c r="W88" s="83"/>
    </row>
    <row r="89" ht="30" customHeight="1" spans="1:23">
      <c r="A89" s="70" t="s">
        <v>275</v>
      </c>
      <c r="B89" s="70" t="s">
        <v>305</v>
      </c>
      <c r="C89" s="70" t="s">
        <v>306</v>
      </c>
      <c r="D89" s="70" t="s">
        <v>70</v>
      </c>
      <c r="E89" s="70" t="s">
        <v>138</v>
      </c>
      <c r="F89" s="70" t="s">
        <v>139</v>
      </c>
      <c r="G89" s="70" t="s">
        <v>290</v>
      </c>
      <c r="H89" s="70" t="s">
        <v>81</v>
      </c>
      <c r="I89" s="83">
        <v>31500</v>
      </c>
      <c r="J89" s="83"/>
      <c r="K89" s="83"/>
      <c r="L89" s="83">
        <v>31500</v>
      </c>
      <c r="M89" s="83"/>
      <c r="N89" s="83"/>
      <c r="O89" s="83"/>
      <c r="P89" s="83"/>
      <c r="Q89" s="83"/>
      <c r="R89" s="83"/>
      <c r="S89" s="83"/>
      <c r="T89" s="83"/>
      <c r="U89" s="83"/>
      <c r="V89" s="83"/>
      <c r="W89" s="83"/>
    </row>
    <row r="90" ht="30" customHeight="1" spans="1:23">
      <c r="A90" s="70" t="s">
        <v>275</v>
      </c>
      <c r="B90" s="70" t="s">
        <v>305</v>
      </c>
      <c r="C90" s="70" t="s">
        <v>306</v>
      </c>
      <c r="D90" s="70" t="s">
        <v>70</v>
      </c>
      <c r="E90" s="70" t="s">
        <v>138</v>
      </c>
      <c r="F90" s="70" t="s">
        <v>139</v>
      </c>
      <c r="G90" s="70" t="s">
        <v>290</v>
      </c>
      <c r="H90" s="70" t="s">
        <v>81</v>
      </c>
      <c r="I90" s="83">
        <v>504000</v>
      </c>
      <c r="J90" s="83"/>
      <c r="K90" s="83"/>
      <c r="L90" s="83">
        <v>504000</v>
      </c>
      <c r="M90" s="83"/>
      <c r="N90" s="83"/>
      <c r="O90" s="83"/>
      <c r="P90" s="83"/>
      <c r="Q90" s="83"/>
      <c r="R90" s="83"/>
      <c r="S90" s="83"/>
      <c r="T90" s="83"/>
      <c r="U90" s="83"/>
      <c r="V90" s="83"/>
      <c r="W90" s="83"/>
    </row>
    <row r="91" ht="30" customHeight="1" spans="1:23">
      <c r="A91" s="70" t="s">
        <v>275</v>
      </c>
      <c r="B91" s="70" t="s">
        <v>305</v>
      </c>
      <c r="C91" s="70" t="s">
        <v>306</v>
      </c>
      <c r="D91" s="70" t="s">
        <v>70</v>
      </c>
      <c r="E91" s="70" t="s">
        <v>138</v>
      </c>
      <c r="F91" s="70" t="s">
        <v>139</v>
      </c>
      <c r="G91" s="70" t="s">
        <v>290</v>
      </c>
      <c r="H91" s="70" t="s">
        <v>81</v>
      </c>
      <c r="I91" s="83">
        <v>1260000</v>
      </c>
      <c r="J91" s="83"/>
      <c r="K91" s="83"/>
      <c r="L91" s="83">
        <v>1260000</v>
      </c>
      <c r="M91" s="83"/>
      <c r="N91" s="83"/>
      <c r="O91" s="83"/>
      <c r="P91" s="83"/>
      <c r="Q91" s="83"/>
      <c r="R91" s="83"/>
      <c r="S91" s="83"/>
      <c r="T91" s="83"/>
      <c r="U91" s="83"/>
      <c r="V91" s="83"/>
      <c r="W91" s="83"/>
    </row>
    <row r="92" ht="30" customHeight="1" spans="1:23">
      <c r="A92" s="70" t="s">
        <v>275</v>
      </c>
      <c r="B92" s="70" t="s">
        <v>305</v>
      </c>
      <c r="C92" s="70" t="s">
        <v>306</v>
      </c>
      <c r="D92" s="70" t="s">
        <v>70</v>
      </c>
      <c r="E92" s="70" t="s">
        <v>138</v>
      </c>
      <c r="F92" s="70" t="s">
        <v>139</v>
      </c>
      <c r="G92" s="70" t="s">
        <v>290</v>
      </c>
      <c r="H92" s="70" t="s">
        <v>81</v>
      </c>
      <c r="I92" s="83">
        <v>630000</v>
      </c>
      <c r="J92" s="83"/>
      <c r="K92" s="83"/>
      <c r="L92" s="83">
        <v>630000</v>
      </c>
      <c r="M92" s="83"/>
      <c r="N92" s="83"/>
      <c r="O92" s="83"/>
      <c r="P92" s="83"/>
      <c r="Q92" s="83"/>
      <c r="R92" s="83"/>
      <c r="S92" s="83"/>
      <c r="T92" s="83"/>
      <c r="U92" s="83"/>
      <c r="V92" s="83"/>
      <c r="W92" s="83"/>
    </row>
    <row r="93" ht="30" customHeight="1" spans="1:23">
      <c r="A93" s="70" t="s">
        <v>275</v>
      </c>
      <c r="B93" s="70" t="s">
        <v>305</v>
      </c>
      <c r="C93" s="70" t="s">
        <v>306</v>
      </c>
      <c r="D93" s="70" t="s">
        <v>70</v>
      </c>
      <c r="E93" s="70" t="s">
        <v>138</v>
      </c>
      <c r="F93" s="70" t="s">
        <v>139</v>
      </c>
      <c r="G93" s="70" t="s">
        <v>290</v>
      </c>
      <c r="H93" s="70" t="s">
        <v>81</v>
      </c>
      <c r="I93" s="83">
        <v>44100</v>
      </c>
      <c r="J93" s="83"/>
      <c r="K93" s="83"/>
      <c r="L93" s="83">
        <v>44100</v>
      </c>
      <c r="M93" s="83"/>
      <c r="N93" s="83"/>
      <c r="O93" s="83"/>
      <c r="P93" s="83"/>
      <c r="Q93" s="83"/>
      <c r="R93" s="83"/>
      <c r="S93" s="83"/>
      <c r="T93" s="83"/>
      <c r="U93" s="83"/>
      <c r="V93" s="83"/>
      <c r="W93" s="83"/>
    </row>
    <row r="94" ht="30" customHeight="1" spans="1:23">
      <c r="A94" s="70" t="s">
        <v>275</v>
      </c>
      <c r="B94" s="70" t="s">
        <v>305</v>
      </c>
      <c r="C94" s="70" t="s">
        <v>306</v>
      </c>
      <c r="D94" s="70" t="s">
        <v>70</v>
      </c>
      <c r="E94" s="70" t="s">
        <v>138</v>
      </c>
      <c r="F94" s="70" t="s">
        <v>139</v>
      </c>
      <c r="G94" s="70" t="s">
        <v>290</v>
      </c>
      <c r="H94" s="70" t="s">
        <v>81</v>
      </c>
      <c r="I94" s="83">
        <v>44100</v>
      </c>
      <c r="J94" s="83"/>
      <c r="K94" s="83"/>
      <c r="L94" s="83">
        <v>44100</v>
      </c>
      <c r="M94" s="83"/>
      <c r="N94" s="83"/>
      <c r="O94" s="83"/>
      <c r="P94" s="83"/>
      <c r="Q94" s="83"/>
      <c r="R94" s="83"/>
      <c r="S94" s="83"/>
      <c r="T94" s="83"/>
      <c r="U94" s="83"/>
      <c r="V94" s="83"/>
      <c r="W94" s="83"/>
    </row>
    <row r="95" ht="30" customHeight="1" spans="1:23">
      <c r="A95" s="70" t="s">
        <v>275</v>
      </c>
      <c r="B95" s="70" t="s">
        <v>307</v>
      </c>
      <c r="C95" s="70" t="s">
        <v>308</v>
      </c>
      <c r="D95" s="70" t="s">
        <v>70</v>
      </c>
      <c r="E95" s="70" t="s">
        <v>117</v>
      </c>
      <c r="F95" s="70" t="s">
        <v>118</v>
      </c>
      <c r="G95" s="70" t="s">
        <v>290</v>
      </c>
      <c r="H95" s="70" t="s">
        <v>81</v>
      </c>
      <c r="I95" s="83">
        <v>1431580</v>
      </c>
      <c r="J95" s="83">
        <v>1431580</v>
      </c>
      <c r="K95" s="83">
        <v>1431580</v>
      </c>
      <c r="L95" s="83"/>
      <c r="M95" s="83"/>
      <c r="N95" s="83"/>
      <c r="O95" s="83"/>
      <c r="P95" s="83"/>
      <c r="Q95" s="83"/>
      <c r="R95" s="83"/>
      <c r="S95" s="83"/>
      <c r="T95" s="83"/>
      <c r="U95" s="83"/>
      <c r="V95" s="83"/>
      <c r="W95" s="83"/>
    </row>
    <row r="96" ht="30" customHeight="1" spans="1:23">
      <c r="A96" s="70" t="s">
        <v>275</v>
      </c>
      <c r="B96" s="70" t="s">
        <v>307</v>
      </c>
      <c r="C96" s="70" t="s">
        <v>308</v>
      </c>
      <c r="D96" s="70" t="s">
        <v>70</v>
      </c>
      <c r="E96" s="70" t="s">
        <v>117</v>
      </c>
      <c r="F96" s="70" t="s">
        <v>118</v>
      </c>
      <c r="G96" s="70" t="s">
        <v>290</v>
      </c>
      <c r="H96" s="70" t="s">
        <v>81</v>
      </c>
      <c r="I96" s="83">
        <v>2012460</v>
      </c>
      <c r="J96" s="83">
        <v>2012460</v>
      </c>
      <c r="K96" s="83">
        <v>2012460</v>
      </c>
      <c r="L96" s="83"/>
      <c r="M96" s="83"/>
      <c r="N96" s="83"/>
      <c r="O96" s="83"/>
      <c r="P96" s="83"/>
      <c r="Q96" s="83"/>
      <c r="R96" s="83"/>
      <c r="S96" s="83"/>
      <c r="T96" s="83"/>
      <c r="U96" s="83"/>
      <c r="V96" s="83"/>
      <c r="W96" s="83"/>
    </row>
    <row r="97" ht="30" customHeight="1" spans="1:23">
      <c r="A97" s="70" t="s">
        <v>275</v>
      </c>
      <c r="B97" s="70" t="s">
        <v>307</v>
      </c>
      <c r="C97" s="70" t="s">
        <v>308</v>
      </c>
      <c r="D97" s="70" t="s">
        <v>70</v>
      </c>
      <c r="E97" s="70" t="s">
        <v>117</v>
      </c>
      <c r="F97" s="70" t="s">
        <v>118</v>
      </c>
      <c r="G97" s="70" t="s">
        <v>290</v>
      </c>
      <c r="H97" s="70" t="s">
        <v>81</v>
      </c>
      <c r="I97" s="83">
        <v>1131620</v>
      </c>
      <c r="J97" s="83">
        <v>1131620</v>
      </c>
      <c r="K97" s="83">
        <v>1131620</v>
      </c>
      <c r="L97" s="83"/>
      <c r="M97" s="83"/>
      <c r="N97" s="83"/>
      <c r="O97" s="83"/>
      <c r="P97" s="83"/>
      <c r="Q97" s="83"/>
      <c r="R97" s="83"/>
      <c r="S97" s="83"/>
      <c r="T97" s="83"/>
      <c r="U97" s="83"/>
      <c r="V97" s="83"/>
      <c r="W97" s="83"/>
    </row>
    <row r="98" ht="30" customHeight="1" spans="1:23">
      <c r="A98" s="70" t="s">
        <v>275</v>
      </c>
      <c r="B98" s="70" t="s">
        <v>307</v>
      </c>
      <c r="C98" s="70" t="s">
        <v>308</v>
      </c>
      <c r="D98" s="70" t="s">
        <v>70</v>
      </c>
      <c r="E98" s="70" t="s">
        <v>117</v>
      </c>
      <c r="F98" s="70" t="s">
        <v>118</v>
      </c>
      <c r="G98" s="70" t="s">
        <v>290</v>
      </c>
      <c r="H98" s="70" t="s">
        <v>81</v>
      </c>
      <c r="I98" s="83">
        <v>5233088</v>
      </c>
      <c r="J98" s="83">
        <v>5233088</v>
      </c>
      <c r="K98" s="83">
        <v>5233088</v>
      </c>
      <c r="L98" s="83"/>
      <c r="M98" s="83"/>
      <c r="N98" s="83"/>
      <c r="O98" s="83"/>
      <c r="P98" s="83"/>
      <c r="Q98" s="83"/>
      <c r="R98" s="83"/>
      <c r="S98" s="83"/>
      <c r="T98" s="83"/>
      <c r="U98" s="83"/>
      <c r="V98" s="83"/>
      <c r="W98" s="83"/>
    </row>
    <row r="99" ht="30" customHeight="1" spans="1:23">
      <c r="A99" s="70" t="s">
        <v>275</v>
      </c>
      <c r="B99" s="70" t="s">
        <v>307</v>
      </c>
      <c r="C99" s="70" t="s">
        <v>308</v>
      </c>
      <c r="D99" s="70" t="s">
        <v>70</v>
      </c>
      <c r="E99" s="70" t="s">
        <v>117</v>
      </c>
      <c r="F99" s="70" t="s">
        <v>118</v>
      </c>
      <c r="G99" s="70" t="s">
        <v>290</v>
      </c>
      <c r="H99" s="70" t="s">
        <v>81</v>
      </c>
      <c r="I99" s="83">
        <v>141664</v>
      </c>
      <c r="J99" s="83">
        <v>141664</v>
      </c>
      <c r="K99" s="83">
        <v>141664</v>
      </c>
      <c r="L99" s="83"/>
      <c r="M99" s="83"/>
      <c r="N99" s="83"/>
      <c r="O99" s="83"/>
      <c r="P99" s="83"/>
      <c r="Q99" s="83"/>
      <c r="R99" s="83"/>
      <c r="S99" s="83"/>
      <c r="T99" s="83"/>
      <c r="U99" s="83"/>
      <c r="V99" s="83"/>
      <c r="W99" s="83"/>
    </row>
    <row r="100" ht="30" customHeight="1" spans="1:23">
      <c r="A100" s="70" t="s">
        <v>275</v>
      </c>
      <c r="B100" s="70" t="s">
        <v>307</v>
      </c>
      <c r="C100" s="70" t="s">
        <v>308</v>
      </c>
      <c r="D100" s="70" t="s">
        <v>70</v>
      </c>
      <c r="E100" s="70" t="s">
        <v>117</v>
      </c>
      <c r="F100" s="70" t="s">
        <v>118</v>
      </c>
      <c r="G100" s="70" t="s">
        <v>290</v>
      </c>
      <c r="H100" s="70" t="s">
        <v>81</v>
      </c>
      <c r="I100" s="83">
        <v>5644448</v>
      </c>
      <c r="J100" s="83">
        <v>5644448</v>
      </c>
      <c r="K100" s="83">
        <v>5644448</v>
      </c>
      <c r="L100" s="83"/>
      <c r="M100" s="83"/>
      <c r="N100" s="83"/>
      <c r="O100" s="83"/>
      <c r="P100" s="83"/>
      <c r="Q100" s="83"/>
      <c r="R100" s="83"/>
      <c r="S100" s="83"/>
      <c r="T100" s="83"/>
      <c r="U100" s="83"/>
      <c r="V100" s="83"/>
      <c r="W100" s="83"/>
    </row>
    <row r="101" ht="30" customHeight="1" spans="1:23">
      <c r="A101" s="70" t="s">
        <v>275</v>
      </c>
      <c r="B101" s="70" t="s">
        <v>307</v>
      </c>
      <c r="C101" s="70" t="s">
        <v>308</v>
      </c>
      <c r="D101" s="70" t="s">
        <v>70</v>
      </c>
      <c r="E101" s="70" t="s">
        <v>117</v>
      </c>
      <c r="F101" s="70" t="s">
        <v>118</v>
      </c>
      <c r="G101" s="70" t="s">
        <v>290</v>
      </c>
      <c r="H101" s="70" t="s">
        <v>81</v>
      </c>
      <c r="I101" s="83">
        <v>565660</v>
      </c>
      <c r="J101" s="83">
        <v>565660</v>
      </c>
      <c r="K101" s="83">
        <v>565660</v>
      </c>
      <c r="L101" s="83"/>
      <c r="M101" s="83"/>
      <c r="N101" s="83"/>
      <c r="O101" s="83"/>
      <c r="P101" s="83"/>
      <c r="Q101" s="83"/>
      <c r="R101" s="83"/>
      <c r="S101" s="83"/>
      <c r="T101" s="83"/>
      <c r="U101" s="83"/>
      <c r="V101" s="83"/>
      <c r="W101" s="83"/>
    </row>
    <row r="102" ht="30" customHeight="1" spans="1:23">
      <c r="A102" s="70" t="s">
        <v>275</v>
      </c>
      <c r="B102" s="70" t="s">
        <v>307</v>
      </c>
      <c r="C102" s="70" t="s">
        <v>308</v>
      </c>
      <c r="D102" s="70" t="s">
        <v>70</v>
      </c>
      <c r="E102" s="70" t="s">
        <v>117</v>
      </c>
      <c r="F102" s="70" t="s">
        <v>118</v>
      </c>
      <c r="G102" s="70" t="s">
        <v>290</v>
      </c>
      <c r="H102" s="70" t="s">
        <v>81</v>
      </c>
      <c r="I102" s="83">
        <v>4940064</v>
      </c>
      <c r="J102" s="83">
        <v>4940064</v>
      </c>
      <c r="K102" s="83">
        <v>4940064</v>
      </c>
      <c r="L102" s="83"/>
      <c r="M102" s="83"/>
      <c r="N102" s="83"/>
      <c r="O102" s="83"/>
      <c r="P102" s="83"/>
      <c r="Q102" s="83"/>
      <c r="R102" s="83"/>
      <c r="S102" s="83"/>
      <c r="T102" s="83"/>
      <c r="U102" s="83"/>
      <c r="V102" s="83"/>
      <c r="W102" s="83"/>
    </row>
    <row r="103" ht="30" customHeight="1" spans="1:23">
      <c r="A103" s="70" t="s">
        <v>275</v>
      </c>
      <c r="B103" s="70" t="s">
        <v>307</v>
      </c>
      <c r="C103" s="70" t="s">
        <v>308</v>
      </c>
      <c r="D103" s="70" t="s">
        <v>70</v>
      </c>
      <c r="E103" s="70" t="s">
        <v>117</v>
      </c>
      <c r="F103" s="70" t="s">
        <v>118</v>
      </c>
      <c r="G103" s="70" t="s">
        <v>290</v>
      </c>
      <c r="H103" s="70" t="s">
        <v>81</v>
      </c>
      <c r="I103" s="83">
        <v>1771260</v>
      </c>
      <c r="J103" s="83">
        <v>1771260</v>
      </c>
      <c r="K103" s="83">
        <v>1771260</v>
      </c>
      <c r="L103" s="83"/>
      <c r="M103" s="83"/>
      <c r="N103" s="83"/>
      <c r="O103" s="83"/>
      <c r="P103" s="83"/>
      <c r="Q103" s="83"/>
      <c r="R103" s="83"/>
      <c r="S103" s="83"/>
      <c r="T103" s="83"/>
      <c r="U103" s="83"/>
      <c r="V103" s="83"/>
      <c r="W103" s="83"/>
    </row>
    <row r="104" ht="30" customHeight="1" spans="1:23">
      <c r="A104" s="70" t="s">
        <v>275</v>
      </c>
      <c r="B104" s="70" t="s">
        <v>307</v>
      </c>
      <c r="C104" s="70" t="s">
        <v>308</v>
      </c>
      <c r="D104" s="70" t="s">
        <v>70</v>
      </c>
      <c r="E104" s="70" t="s">
        <v>117</v>
      </c>
      <c r="F104" s="70" t="s">
        <v>118</v>
      </c>
      <c r="G104" s="70" t="s">
        <v>290</v>
      </c>
      <c r="H104" s="70" t="s">
        <v>81</v>
      </c>
      <c r="I104" s="83">
        <v>1237800</v>
      </c>
      <c r="J104" s="83">
        <v>1237800</v>
      </c>
      <c r="K104" s="83">
        <v>1237800</v>
      </c>
      <c r="L104" s="83"/>
      <c r="M104" s="83"/>
      <c r="N104" s="83"/>
      <c r="O104" s="83"/>
      <c r="P104" s="83"/>
      <c r="Q104" s="83"/>
      <c r="R104" s="83"/>
      <c r="S104" s="83"/>
      <c r="T104" s="83"/>
      <c r="U104" s="83"/>
      <c r="V104" s="83"/>
      <c r="W104" s="83"/>
    </row>
    <row r="105" ht="18.75" customHeight="1" spans="1:23">
      <c r="A105" s="31" t="s">
        <v>178</v>
      </c>
      <c r="B105" s="32"/>
      <c r="C105" s="32"/>
      <c r="D105" s="32"/>
      <c r="E105" s="32"/>
      <c r="F105" s="32"/>
      <c r="G105" s="32"/>
      <c r="H105" s="33"/>
      <c r="I105" s="83">
        <v>53188284</v>
      </c>
      <c r="J105" s="83">
        <v>38388284</v>
      </c>
      <c r="K105" s="83">
        <v>38388284</v>
      </c>
      <c r="L105" s="83">
        <v>14800000</v>
      </c>
      <c r="M105" s="83"/>
      <c r="N105" s="83"/>
      <c r="O105" s="83"/>
      <c r="P105" s="83"/>
      <c r="Q105" s="83"/>
      <c r="R105" s="83"/>
      <c r="S105" s="83"/>
      <c r="T105" s="83"/>
      <c r="U105" s="83"/>
      <c r="V105" s="83"/>
      <c r="W105" s="83"/>
    </row>
  </sheetData>
  <mergeCells count="28">
    <mergeCell ref="A3:W3"/>
    <mergeCell ref="A4:H4"/>
    <mergeCell ref="J5:M5"/>
    <mergeCell ref="N5:P5"/>
    <mergeCell ref="R5:W5"/>
    <mergeCell ref="A105:H10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workbookViewId="0">
      <pane ySplit="1" topLeftCell="A2" activePane="bottomLeft" state="frozen"/>
      <selection/>
      <selection pane="bottomLeft" activeCell="D31" sqref="D3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309</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tr">
        <f>"单位名称："&amp;"昆明市残疾人联合会机关"</f>
        <v>单位名称：昆明市残疾人联合会机关</v>
      </c>
    </row>
    <row r="5" ht="44.25" customHeight="1" spans="1:10">
      <c r="A5" s="68" t="s">
        <v>190</v>
      </c>
      <c r="B5" s="68" t="s">
        <v>310</v>
      </c>
      <c r="C5" s="68" t="s">
        <v>311</v>
      </c>
      <c r="D5" s="68" t="s">
        <v>312</v>
      </c>
      <c r="E5" s="68" t="s">
        <v>313</v>
      </c>
      <c r="F5" s="69" t="s">
        <v>314</v>
      </c>
      <c r="G5" s="68" t="s">
        <v>315</v>
      </c>
      <c r="H5" s="69" t="s">
        <v>316</v>
      </c>
      <c r="I5" s="69" t="s">
        <v>317</v>
      </c>
      <c r="J5" s="68" t="s">
        <v>318</v>
      </c>
    </row>
    <row r="6" ht="18.75" customHeight="1" spans="1:10">
      <c r="A6" s="140">
        <v>1</v>
      </c>
      <c r="B6" s="140">
        <v>2</v>
      </c>
      <c r="C6" s="140">
        <v>3</v>
      </c>
      <c r="D6" s="140">
        <v>4</v>
      </c>
      <c r="E6" s="140">
        <v>5</v>
      </c>
      <c r="F6" s="34">
        <v>6</v>
      </c>
      <c r="G6" s="140">
        <v>7</v>
      </c>
      <c r="H6" s="34">
        <v>8</v>
      </c>
      <c r="I6" s="34">
        <v>9</v>
      </c>
      <c r="J6" s="140">
        <v>10</v>
      </c>
    </row>
    <row r="7" ht="42" customHeight="1" spans="1:10">
      <c r="A7" s="58" t="s">
        <v>70</v>
      </c>
      <c r="B7" s="70"/>
      <c r="C7" s="70"/>
      <c r="D7" s="70"/>
      <c r="E7" s="71"/>
      <c r="F7" s="72"/>
      <c r="G7" s="71"/>
      <c r="H7" s="72"/>
      <c r="I7" s="72"/>
      <c r="J7" s="71"/>
    </row>
    <row r="8" ht="42" customHeight="1" spans="1:10">
      <c r="A8" s="73" t="s">
        <v>292</v>
      </c>
      <c r="B8" s="21" t="s">
        <v>319</v>
      </c>
      <c r="C8" s="21" t="s">
        <v>320</v>
      </c>
      <c r="D8" s="21" t="s">
        <v>321</v>
      </c>
      <c r="E8" s="58" t="s">
        <v>322</v>
      </c>
      <c r="F8" s="21" t="s">
        <v>323</v>
      </c>
      <c r="G8" s="58" t="s">
        <v>85</v>
      </c>
      <c r="H8" s="21" t="s">
        <v>324</v>
      </c>
      <c r="I8" s="21" t="s">
        <v>325</v>
      </c>
      <c r="J8" s="58" t="s">
        <v>326</v>
      </c>
    </row>
    <row r="9" ht="42" customHeight="1" spans="1:10">
      <c r="A9" s="73" t="s">
        <v>292</v>
      </c>
      <c r="B9" s="21" t="s">
        <v>319</v>
      </c>
      <c r="C9" s="21" t="s">
        <v>320</v>
      </c>
      <c r="D9" s="21" t="s">
        <v>327</v>
      </c>
      <c r="E9" s="58" t="s">
        <v>328</v>
      </c>
      <c r="F9" s="21" t="s">
        <v>329</v>
      </c>
      <c r="G9" s="58" t="s">
        <v>330</v>
      </c>
      <c r="H9" s="21" t="s">
        <v>331</v>
      </c>
      <c r="I9" s="21" t="s">
        <v>325</v>
      </c>
      <c r="J9" s="58" t="s">
        <v>332</v>
      </c>
    </row>
    <row r="10" ht="66" customHeight="1" spans="1:10">
      <c r="A10" s="73" t="s">
        <v>292</v>
      </c>
      <c r="B10" s="21" t="s">
        <v>319</v>
      </c>
      <c r="C10" s="21" t="s">
        <v>333</v>
      </c>
      <c r="D10" s="21" t="s">
        <v>334</v>
      </c>
      <c r="E10" s="58" t="s">
        <v>335</v>
      </c>
      <c r="F10" s="21" t="s">
        <v>336</v>
      </c>
      <c r="G10" s="58" t="s">
        <v>337</v>
      </c>
      <c r="H10" s="21" t="s">
        <v>338</v>
      </c>
      <c r="I10" s="21" t="s">
        <v>339</v>
      </c>
      <c r="J10" s="58" t="s">
        <v>340</v>
      </c>
    </row>
    <row r="11" ht="42" customHeight="1" spans="1:10">
      <c r="A11" s="73" t="s">
        <v>292</v>
      </c>
      <c r="B11" s="21" t="s">
        <v>319</v>
      </c>
      <c r="C11" s="21" t="s">
        <v>333</v>
      </c>
      <c r="D11" s="21" t="s">
        <v>334</v>
      </c>
      <c r="E11" s="58" t="s">
        <v>341</v>
      </c>
      <c r="F11" s="21" t="s">
        <v>336</v>
      </c>
      <c r="G11" s="58" t="s">
        <v>337</v>
      </c>
      <c r="H11" s="21" t="s">
        <v>338</v>
      </c>
      <c r="I11" s="21" t="s">
        <v>339</v>
      </c>
      <c r="J11" s="58" t="s">
        <v>342</v>
      </c>
    </row>
    <row r="12" ht="42" customHeight="1" spans="1:10">
      <c r="A12" s="73" t="s">
        <v>292</v>
      </c>
      <c r="B12" s="21" t="s">
        <v>319</v>
      </c>
      <c r="C12" s="21" t="s">
        <v>343</v>
      </c>
      <c r="D12" s="21" t="s">
        <v>344</v>
      </c>
      <c r="E12" s="58" t="s">
        <v>345</v>
      </c>
      <c r="F12" s="21" t="s">
        <v>323</v>
      </c>
      <c r="G12" s="58" t="s">
        <v>346</v>
      </c>
      <c r="H12" s="21" t="s">
        <v>338</v>
      </c>
      <c r="I12" s="21" t="s">
        <v>339</v>
      </c>
      <c r="J12" s="58" t="s">
        <v>347</v>
      </c>
    </row>
    <row r="13" ht="42" customHeight="1" spans="1:10">
      <c r="A13" s="73" t="s">
        <v>289</v>
      </c>
      <c r="B13" s="21" t="s">
        <v>348</v>
      </c>
      <c r="C13" s="21" t="s">
        <v>320</v>
      </c>
      <c r="D13" s="21" t="s">
        <v>321</v>
      </c>
      <c r="E13" s="58" t="s">
        <v>349</v>
      </c>
      <c r="F13" s="21" t="s">
        <v>323</v>
      </c>
      <c r="G13" s="58" t="s">
        <v>83</v>
      </c>
      <c r="H13" s="21" t="s">
        <v>350</v>
      </c>
      <c r="I13" s="21" t="s">
        <v>325</v>
      </c>
      <c r="J13" s="58" t="s">
        <v>351</v>
      </c>
    </row>
    <row r="14" ht="42" customHeight="1" spans="1:10">
      <c r="A14" s="73" t="s">
        <v>289</v>
      </c>
      <c r="B14" s="21" t="s">
        <v>348</v>
      </c>
      <c r="C14" s="21" t="s">
        <v>320</v>
      </c>
      <c r="D14" s="21" t="s">
        <v>352</v>
      </c>
      <c r="E14" s="58" t="s">
        <v>353</v>
      </c>
      <c r="F14" s="21" t="s">
        <v>323</v>
      </c>
      <c r="G14" s="58" t="s">
        <v>354</v>
      </c>
      <c r="H14" s="21" t="s">
        <v>338</v>
      </c>
      <c r="I14" s="21" t="s">
        <v>325</v>
      </c>
      <c r="J14" s="58" t="s">
        <v>355</v>
      </c>
    </row>
    <row r="15" ht="42" customHeight="1" spans="1:10">
      <c r="A15" s="73" t="s">
        <v>289</v>
      </c>
      <c r="B15" s="21" t="s">
        <v>348</v>
      </c>
      <c r="C15" s="21" t="s">
        <v>320</v>
      </c>
      <c r="D15" s="21" t="s">
        <v>327</v>
      </c>
      <c r="E15" s="58" t="s">
        <v>356</v>
      </c>
      <c r="F15" s="21" t="s">
        <v>329</v>
      </c>
      <c r="G15" s="58" t="s">
        <v>330</v>
      </c>
      <c r="H15" s="21" t="s">
        <v>357</v>
      </c>
      <c r="I15" s="21" t="s">
        <v>325</v>
      </c>
      <c r="J15" s="58" t="s">
        <v>358</v>
      </c>
    </row>
    <row r="16" ht="42" customHeight="1" spans="1:10">
      <c r="A16" s="73" t="s">
        <v>289</v>
      </c>
      <c r="B16" s="21" t="s">
        <v>348</v>
      </c>
      <c r="C16" s="21" t="s">
        <v>320</v>
      </c>
      <c r="D16" s="21" t="s">
        <v>327</v>
      </c>
      <c r="E16" s="58" t="s">
        <v>359</v>
      </c>
      <c r="F16" s="21" t="s">
        <v>329</v>
      </c>
      <c r="G16" s="58" t="s">
        <v>330</v>
      </c>
      <c r="H16" s="21" t="s">
        <v>357</v>
      </c>
      <c r="I16" s="21" t="s">
        <v>325</v>
      </c>
      <c r="J16" s="58" t="s">
        <v>360</v>
      </c>
    </row>
    <row r="17" ht="42" customHeight="1" spans="1:10">
      <c r="A17" s="73" t="s">
        <v>289</v>
      </c>
      <c r="B17" s="21" t="s">
        <v>348</v>
      </c>
      <c r="C17" s="21" t="s">
        <v>320</v>
      </c>
      <c r="D17" s="21" t="s">
        <v>327</v>
      </c>
      <c r="E17" s="58" t="s">
        <v>361</v>
      </c>
      <c r="F17" s="21" t="s">
        <v>329</v>
      </c>
      <c r="G17" s="141">
        <v>46022</v>
      </c>
      <c r="H17" s="21" t="s">
        <v>357</v>
      </c>
      <c r="I17" s="21" t="s">
        <v>325</v>
      </c>
      <c r="J17" s="58" t="s">
        <v>362</v>
      </c>
    </row>
    <row r="18" ht="42" customHeight="1" spans="1:10">
      <c r="A18" s="73" t="s">
        <v>289</v>
      </c>
      <c r="B18" s="21" t="s">
        <v>348</v>
      </c>
      <c r="C18" s="21" t="s">
        <v>333</v>
      </c>
      <c r="D18" s="21" t="s">
        <v>334</v>
      </c>
      <c r="E18" s="58" t="s">
        <v>363</v>
      </c>
      <c r="F18" s="21" t="s">
        <v>323</v>
      </c>
      <c r="G18" s="58" t="s">
        <v>364</v>
      </c>
      <c r="H18" s="21" t="s">
        <v>338</v>
      </c>
      <c r="I18" s="21" t="s">
        <v>339</v>
      </c>
      <c r="J18" s="58" t="s">
        <v>363</v>
      </c>
    </row>
    <row r="19" ht="42" customHeight="1" spans="1:10">
      <c r="A19" s="73" t="s">
        <v>289</v>
      </c>
      <c r="B19" s="21" t="s">
        <v>348</v>
      </c>
      <c r="C19" s="21" t="s">
        <v>333</v>
      </c>
      <c r="D19" s="21" t="s">
        <v>334</v>
      </c>
      <c r="E19" s="58" t="s">
        <v>365</v>
      </c>
      <c r="F19" s="21" t="s">
        <v>323</v>
      </c>
      <c r="G19" s="58" t="s">
        <v>366</v>
      </c>
      <c r="H19" s="21" t="s">
        <v>338</v>
      </c>
      <c r="I19" s="21" t="s">
        <v>339</v>
      </c>
      <c r="J19" s="58" t="s">
        <v>365</v>
      </c>
    </row>
    <row r="20" ht="42" customHeight="1" spans="1:10">
      <c r="A20" s="73" t="s">
        <v>289</v>
      </c>
      <c r="B20" s="21" t="s">
        <v>348</v>
      </c>
      <c r="C20" s="21" t="s">
        <v>343</v>
      </c>
      <c r="D20" s="21" t="s">
        <v>344</v>
      </c>
      <c r="E20" s="58" t="s">
        <v>367</v>
      </c>
      <c r="F20" s="21" t="s">
        <v>323</v>
      </c>
      <c r="G20" s="58" t="s">
        <v>368</v>
      </c>
      <c r="H20" s="21" t="s">
        <v>338</v>
      </c>
      <c r="I20" s="21" t="s">
        <v>339</v>
      </c>
      <c r="J20" s="58" t="s">
        <v>369</v>
      </c>
    </row>
    <row r="21" ht="42" customHeight="1" spans="1:10">
      <c r="A21" s="73" t="s">
        <v>289</v>
      </c>
      <c r="B21" s="21" t="s">
        <v>348</v>
      </c>
      <c r="C21" s="21" t="s">
        <v>343</v>
      </c>
      <c r="D21" s="21" t="s">
        <v>344</v>
      </c>
      <c r="E21" s="58" t="s">
        <v>370</v>
      </c>
      <c r="F21" s="21" t="s">
        <v>323</v>
      </c>
      <c r="G21" s="58" t="s">
        <v>346</v>
      </c>
      <c r="H21" s="21" t="s">
        <v>338</v>
      </c>
      <c r="I21" s="21" t="s">
        <v>339</v>
      </c>
      <c r="J21" s="58" t="s">
        <v>371</v>
      </c>
    </row>
    <row r="22" ht="42" customHeight="1" spans="1:10">
      <c r="A22" s="73" t="s">
        <v>281</v>
      </c>
      <c r="B22" s="21" t="s">
        <v>372</v>
      </c>
      <c r="C22" s="21" t="s">
        <v>320</v>
      </c>
      <c r="D22" s="21" t="s">
        <v>321</v>
      </c>
      <c r="E22" s="58" t="s">
        <v>373</v>
      </c>
      <c r="F22" s="21" t="s">
        <v>323</v>
      </c>
      <c r="G22" s="58" t="s">
        <v>374</v>
      </c>
      <c r="H22" s="21" t="s">
        <v>375</v>
      </c>
      <c r="I22" s="21" t="s">
        <v>325</v>
      </c>
      <c r="J22" s="58" t="s">
        <v>373</v>
      </c>
    </row>
    <row r="23" ht="42" customHeight="1" spans="1:10">
      <c r="A23" s="73" t="s">
        <v>281</v>
      </c>
      <c r="B23" s="21" t="s">
        <v>376</v>
      </c>
      <c r="C23" s="21" t="s">
        <v>320</v>
      </c>
      <c r="D23" s="21" t="s">
        <v>321</v>
      </c>
      <c r="E23" s="58" t="s">
        <v>377</v>
      </c>
      <c r="F23" s="21" t="s">
        <v>323</v>
      </c>
      <c r="G23" s="58" t="s">
        <v>378</v>
      </c>
      <c r="H23" s="21" t="s">
        <v>379</v>
      </c>
      <c r="I23" s="21" t="s">
        <v>325</v>
      </c>
      <c r="J23" s="58" t="s">
        <v>380</v>
      </c>
    </row>
    <row r="24" ht="42" customHeight="1" spans="1:10">
      <c r="A24" s="73" t="s">
        <v>281</v>
      </c>
      <c r="B24" s="21" t="s">
        <v>376</v>
      </c>
      <c r="C24" s="21" t="s">
        <v>320</v>
      </c>
      <c r="D24" s="21" t="s">
        <v>321</v>
      </c>
      <c r="E24" s="58" t="s">
        <v>381</v>
      </c>
      <c r="F24" s="21" t="s">
        <v>323</v>
      </c>
      <c r="G24" s="58" t="s">
        <v>378</v>
      </c>
      <c r="H24" s="21" t="s">
        <v>382</v>
      </c>
      <c r="I24" s="21" t="s">
        <v>325</v>
      </c>
      <c r="J24" s="58" t="s">
        <v>383</v>
      </c>
    </row>
    <row r="25" ht="42" customHeight="1" spans="1:10">
      <c r="A25" s="73" t="s">
        <v>281</v>
      </c>
      <c r="B25" s="21" t="s">
        <v>376</v>
      </c>
      <c r="C25" s="21" t="s">
        <v>320</v>
      </c>
      <c r="D25" s="21" t="s">
        <v>321</v>
      </c>
      <c r="E25" s="58" t="s">
        <v>384</v>
      </c>
      <c r="F25" s="21" t="s">
        <v>323</v>
      </c>
      <c r="G25" s="58" t="s">
        <v>385</v>
      </c>
      <c r="H25" s="21" t="s">
        <v>386</v>
      </c>
      <c r="I25" s="21" t="s">
        <v>325</v>
      </c>
      <c r="J25" s="58" t="s">
        <v>387</v>
      </c>
    </row>
    <row r="26" ht="42" customHeight="1" spans="1:10">
      <c r="A26" s="73" t="s">
        <v>281</v>
      </c>
      <c r="B26" s="21" t="s">
        <v>376</v>
      </c>
      <c r="C26" s="21" t="s">
        <v>320</v>
      </c>
      <c r="D26" s="21" t="s">
        <v>321</v>
      </c>
      <c r="E26" s="58" t="s">
        <v>388</v>
      </c>
      <c r="F26" s="21" t="s">
        <v>323</v>
      </c>
      <c r="G26" s="58" t="s">
        <v>385</v>
      </c>
      <c r="H26" s="21" t="s">
        <v>386</v>
      </c>
      <c r="I26" s="21" t="s">
        <v>325</v>
      </c>
      <c r="J26" s="58" t="s">
        <v>388</v>
      </c>
    </row>
    <row r="27" ht="42" customHeight="1" spans="1:10">
      <c r="A27" s="73" t="s">
        <v>281</v>
      </c>
      <c r="B27" s="21" t="s">
        <v>376</v>
      </c>
      <c r="C27" s="21" t="s">
        <v>320</v>
      </c>
      <c r="D27" s="21" t="s">
        <v>352</v>
      </c>
      <c r="E27" s="58" t="s">
        <v>389</v>
      </c>
      <c r="F27" s="21" t="s">
        <v>323</v>
      </c>
      <c r="G27" s="58" t="s">
        <v>390</v>
      </c>
      <c r="H27" s="21" t="s">
        <v>338</v>
      </c>
      <c r="I27" s="21" t="s">
        <v>339</v>
      </c>
      <c r="J27" s="58" t="s">
        <v>391</v>
      </c>
    </row>
    <row r="28" ht="42" customHeight="1" spans="1:10">
      <c r="A28" s="73" t="s">
        <v>281</v>
      </c>
      <c r="B28" s="21" t="s">
        <v>376</v>
      </c>
      <c r="C28" s="21" t="s">
        <v>320</v>
      </c>
      <c r="D28" s="21" t="s">
        <v>352</v>
      </c>
      <c r="E28" s="58" t="s">
        <v>392</v>
      </c>
      <c r="F28" s="21" t="s">
        <v>323</v>
      </c>
      <c r="G28" s="58" t="s">
        <v>390</v>
      </c>
      <c r="H28" s="21" t="s">
        <v>338</v>
      </c>
      <c r="I28" s="21" t="s">
        <v>339</v>
      </c>
      <c r="J28" s="58" t="s">
        <v>393</v>
      </c>
    </row>
    <row r="29" ht="64" customHeight="1" spans="1:10">
      <c r="A29" s="73" t="s">
        <v>281</v>
      </c>
      <c r="B29" s="21" t="s">
        <v>376</v>
      </c>
      <c r="C29" s="21" t="s">
        <v>320</v>
      </c>
      <c r="D29" s="21" t="s">
        <v>327</v>
      </c>
      <c r="E29" s="58" t="s">
        <v>328</v>
      </c>
      <c r="F29" s="21" t="s">
        <v>329</v>
      </c>
      <c r="G29" s="58" t="s">
        <v>330</v>
      </c>
      <c r="H29" s="21" t="s">
        <v>357</v>
      </c>
      <c r="I29" s="21" t="s">
        <v>325</v>
      </c>
      <c r="J29" s="58" t="s">
        <v>394</v>
      </c>
    </row>
    <row r="30" ht="42" customHeight="1" spans="1:10">
      <c r="A30" s="73" t="s">
        <v>281</v>
      </c>
      <c r="B30" s="21" t="s">
        <v>376</v>
      </c>
      <c r="C30" s="21" t="s">
        <v>333</v>
      </c>
      <c r="D30" s="21" t="s">
        <v>334</v>
      </c>
      <c r="E30" s="58" t="s">
        <v>395</v>
      </c>
      <c r="F30" s="21" t="s">
        <v>323</v>
      </c>
      <c r="G30" s="58" t="s">
        <v>390</v>
      </c>
      <c r="H30" s="21" t="s">
        <v>338</v>
      </c>
      <c r="I30" s="21" t="s">
        <v>339</v>
      </c>
      <c r="J30" s="58" t="s">
        <v>395</v>
      </c>
    </row>
    <row r="31" ht="42" customHeight="1" spans="1:10">
      <c r="A31" s="73" t="s">
        <v>281</v>
      </c>
      <c r="B31" s="21" t="s">
        <v>376</v>
      </c>
      <c r="C31" s="21" t="s">
        <v>333</v>
      </c>
      <c r="D31" s="21" t="s">
        <v>334</v>
      </c>
      <c r="E31" s="58" t="s">
        <v>396</v>
      </c>
      <c r="F31" s="21" t="s">
        <v>323</v>
      </c>
      <c r="G31" s="58" t="s">
        <v>390</v>
      </c>
      <c r="H31" s="21" t="s">
        <v>338</v>
      </c>
      <c r="I31" s="21" t="s">
        <v>339</v>
      </c>
      <c r="J31" s="58" t="s">
        <v>397</v>
      </c>
    </row>
    <row r="32" ht="42" customHeight="1" spans="1:10">
      <c r="A32" s="73" t="s">
        <v>281</v>
      </c>
      <c r="B32" s="21" t="s">
        <v>376</v>
      </c>
      <c r="C32" s="21" t="s">
        <v>343</v>
      </c>
      <c r="D32" s="21" t="s">
        <v>344</v>
      </c>
      <c r="E32" s="58" t="s">
        <v>398</v>
      </c>
      <c r="F32" s="21" t="s">
        <v>323</v>
      </c>
      <c r="G32" s="58" t="s">
        <v>390</v>
      </c>
      <c r="H32" s="21" t="s">
        <v>338</v>
      </c>
      <c r="I32" s="21" t="s">
        <v>339</v>
      </c>
      <c r="J32" s="58" t="s">
        <v>398</v>
      </c>
    </row>
    <row r="33" ht="42" customHeight="1" spans="1:10">
      <c r="A33" s="73" t="s">
        <v>281</v>
      </c>
      <c r="B33" s="21" t="s">
        <v>376</v>
      </c>
      <c r="C33" s="21" t="s">
        <v>343</v>
      </c>
      <c r="D33" s="21" t="s">
        <v>344</v>
      </c>
      <c r="E33" s="58" t="s">
        <v>399</v>
      </c>
      <c r="F33" s="21" t="s">
        <v>323</v>
      </c>
      <c r="G33" s="58" t="s">
        <v>400</v>
      </c>
      <c r="H33" s="21" t="s">
        <v>338</v>
      </c>
      <c r="I33" s="21" t="s">
        <v>339</v>
      </c>
      <c r="J33" s="58" t="s">
        <v>401</v>
      </c>
    </row>
    <row r="34" ht="42" customHeight="1" spans="1:10">
      <c r="A34" s="73" t="s">
        <v>277</v>
      </c>
      <c r="B34" s="21" t="s">
        <v>402</v>
      </c>
      <c r="C34" s="21" t="s">
        <v>320</v>
      </c>
      <c r="D34" s="21" t="s">
        <v>321</v>
      </c>
      <c r="E34" s="58" t="s">
        <v>403</v>
      </c>
      <c r="F34" s="21" t="s">
        <v>323</v>
      </c>
      <c r="G34" s="58" t="s">
        <v>404</v>
      </c>
      <c r="H34" s="21" t="s">
        <v>375</v>
      </c>
      <c r="I34" s="21" t="s">
        <v>325</v>
      </c>
      <c r="J34" s="58" t="s">
        <v>405</v>
      </c>
    </row>
    <row r="35" ht="42" customHeight="1" spans="1:10">
      <c r="A35" s="73" t="s">
        <v>277</v>
      </c>
      <c r="B35" s="21" t="s">
        <v>402</v>
      </c>
      <c r="C35" s="21" t="s">
        <v>320</v>
      </c>
      <c r="D35" s="21" t="s">
        <v>321</v>
      </c>
      <c r="E35" s="58" t="s">
        <v>406</v>
      </c>
      <c r="F35" s="21" t="s">
        <v>336</v>
      </c>
      <c r="G35" s="58" t="s">
        <v>407</v>
      </c>
      <c r="H35" s="21" t="s">
        <v>408</v>
      </c>
      <c r="I35" s="21" t="s">
        <v>325</v>
      </c>
      <c r="J35" s="58" t="s">
        <v>409</v>
      </c>
    </row>
    <row r="36" ht="42" customHeight="1" spans="1:10">
      <c r="A36" s="73" t="s">
        <v>277</v>
      </c>
      <c r="B36" s="21" t="s">
        <v>402</v>
      </c>
      <c r="C36" s="21" t="s">
        <v>320</v>
      </c>
      <c r="D36" s="21" t="s">
        <v>321</v>
      </c>
      <c r="E36" s="58" t="s">
        <v>410</v>
      </c>
      <c r="F36" s="21" t="s">
        <v>336</v>
      </c>
      <c r="G36" s="58" t="s">
        <v>407</v>
      </c>
      <c r="H36" s="21" t="s">
        <v>408</v>
      </c>
      <c r="I36" s="21" t="s">
        <v>325</v>
      </c>
      <c r="J36" s="58" t="s">
        <v>411</v>
      </c>
    </row>
    <row r="37" ht="42" customHeight="1" spans="1:10">
      <c r="A37" s="73" t="s">
        <v>277</v>
      </c>
      <c r="B37" s="21" t="s">
        <v>402</v>
      </c>
      <c r="C37" s="21" t="s">
        <v>320</v>
      </c>
      <c r="D37" s="21" t="s">
        <v>321</v>
      </c>
      <c r="E37" s="58" t="s">
        <v>412</v>
      </c>
      <c r="F37" s="21" t="s">
        <v>323</v>
      </c>
      <c r="G37" s="58" t="s">
        <v>378</v>
      </c>
      <c r="H37" s="21" t="s">
        <v>413</v>
      </c>
      <c r="I37" s="21" t="s">
        <v>325</v>
      </c>
      <c r="J37" s="58" t="s">
        <v>414</v>
      </c>
    </row>
    <row r="38" ht="42" customHeight="1" spans="1:10">
      <c r="A38" s="73" t="s">
        <v>277</v>
      </c>
      <c r="B38" s="21" t="s">
        <v>402</v>
      </c>
      <c r="C38" s="21" t="s">
        <v>320</v>
      </c>
      <c r="D38" s="21" t="s">
        <v>321</v>
      </c>
      <c r="E38" s="58" t="s">
        <v>415</v>
      </c>
      <c r="F38" s="21" t="s">
        <v>323</v>
      </c>
      <c r="G38" s="58" t="s">
        <v>416</v>
      </c>
      <c r="H38" s="21" t="s">
        <v>375</v>
      </c>
      <c r="I38" s="21" t="s">
        <v>325</v>
      </c>
      <c r="J38" s="58" t="s">
        <v>417</v>
      </c>
    </row>
    <row r="39" ht="42" customHeight="1" spans="1:10">
      <c r="A39" s="73" t="s">
        <v>277</v>
      </c>
      <c r="B39" s="21" t="s">
        <v>402</v>
      </c>
      <c r="C39" s="21" t="s">
        <v>320</v>
      </c>
      <c r="D39" s="21" t="s">
        <v>321</v>
      </c>
      <c r="E39" s="58" t="s">
        <v>418</v>
      </c>
      <c r="F39" s="21" t="s">
        <v>323</v>
      </c>
      <c r="G39" s="58" t="s">
        <v>91</v>
      </c>
      <c r="H39" s="21" t="s">
        <v>413</v>
      </c>
      <c r="I39" s="21" t="s">
        <v>325</v>
      </c>
      <c r="J39" s="58" t="s">
        <v>419</v>
      </c>
    </row>
    <row r="40" ht="42" customHeight="1" spans="1:10">
      <c r="A40" s="73" t="s">
        <v>277</v>
      </c>
      <c r="B40" s="21" t="s">
        <v>402</v>
      </c>
      <c r="C40" s="21" t="s">
        <v>320</v>
      </c>
      <c r="D40" s="21" t="s">
        <v>321</v>
      </c>
      <c r="E40" s="58" t="s">
        <v>420</v>
      </c>
      <c r="F40" s="21" t="s">
        <v>336</v>
      </c>
      <c r="G40" s="58" t="s">
        <v>421</v>
      </c>
      <c r="H40" s="21" t="s">
        <v>422</v>
      </c>
      <c r="I40" s="21" t="s">
        <v>325</v>
      </c>
      <c r="J40" s="58" t="s">
        <v>423</v>
      </c>
    </row>
    <row r="41" ht="42" customHeight="1" spans="1:10">
      <c r="A41" s="73" t="s">
        <v>277</v>
      </c>
      <c r="B41" s="21" t="s">
        <v>402</v>
      </c>
      <c r="C41" s="21" t="s">
        <v>320</v>
      </c>
      <c r="D41" s="21" t="s">
        <v>321</v>
      </c>
      <c r="E41" s="58" t="s">
        <v>424</v>
      </c>
      <c r="F41" s="21" t="s">
        <v>336</v>
      </c>
      <c r="G41" s="58" t="s">
        <v>425</v>
      </c>
      <c r="H41" s="21" t="s">
        <v>422</v>
      </c>
      <c r="I41" s="21" t="s">
        <v>325</v>
      </c>
      <c r="J41" s="58" t="s">
        <v>426</v>
      </c>
    </row>
    <row r="42" ht="42" customHeight="1" spans="1:10">
      <c r="A42" s="73" t="s">
        <v>277</v>
      </c>
      <c r="B42" s="21" t="s">
        <v>402</v>
      </c>
      <c r="C42" s="21" t="s">
        <v>320</v>
      </c>
      <c r="D42" s="21" t="s">
        <v>327</v>
      </c>
      <c r="E42" s="58" t="s">
        <v>427</v>
      </c>
      <c r="F42" s="21" t="s">
        <v>329</v>
      </c>
      <c r="G42" s="58" t="s">
        <v>428</v>
      </c>
      <c r="H42" s="21" t="s">
        <v>357</v>
      </c>
      <c r="I42" s="21" t="s">
        <v>325</v>
      </c>
      <c r="J42" s="58" t="s">
        <v>429</v>
      </c>
    </row>
    <row r="43" ht="42" customHeight="1" spans="1:10">
      <c r="A43" s="73" t="s">
        <v>277</v>
      </c>
      <c r="B43" s="21" t="s">
        <v>402</v>
      </c>
      <c r="C43" s="21" t="s">
        <v>333</v>
      </c>
      <c r="D43" s="21" t="s">
        <v>334</v>
      </c>
      <c r="E43" s="58" t="s">
        <v>430</v>
      </c>
      <c r="F43" s="21" t="s">
        <v>336</v>
      </c>
      <c r="G43" s="58" t="s">
        <v>431</v>
      </c>
      <c r="H43" s="21" t="s">
        <v>338</v>
      </c>
      <c r="I43" s="21" t="s">
        <v>339</v>
      </c>
      <c r="J43" s="58" t="s">
        <v>432</v>
      </c>
    </row>
    <row r="44" ht="42" customHeight="1" spans="1:10">
      <c r="A44" s="73" t="s">
        <v>277</v>
      </c>
      <c r="B44" s="21" t="s">
        <v>402</v>
      </c>
      <c r="C44" s="21" t="s">
        <v>343</v>
      </c>
      <c r="D44" s="21" t="s">
        <v>344</v>
      </c>
      <c r="E44" s="58" t="s">
        <v>433</v>
      </c>
      <c r="F44" s="21" t="s">
        <v>323</v>
      </c>
      <c r="G44" s="58" t="s">
        <v>400</v>
      </c>
      <c r="H44" s="21" t="s">
        <v>338</v>
      </c>
      <c r="I44" s="21" t="s">
        <v>339</v>
      </c>
      <c r="J44" s="58" t="s">
        <v>434</v>
      </c>
    </row>
  </sheetData>
  <mergeCells count="10">
    <mergeCell ref="A3:J3"/>
    <mergeCell ref="A4:H4"/>
    <mergeCell ref="A8:A12"/>
    <mergeCell ref="A13:A21"/>
    <mergeCell ref="A22:A33"/>
    <mergeCell ref="A34:A44"/>
    <mergeCell ref="B8:B12"/>
    <mergeCell ref="B13:B21"/>
    <mergeCell ref="B22:B33"/>
    <mergeCell ref="B34:B4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易继来</cp:lastModifiedBy>
  <dcterms:created xsi:type="dcterms:W3CDTF">2025-02-11T06:40:00Z</dcterms:created>
  <dcterms:modified xsi:type="dcterms:W3CDTF">2025-02-14T02:55:22Z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EC37EEC34E324743B330C2623DF50696</vt:lpwstr>
  </property>
  <property fmtid="{D5CDD505-2E9C-101B-9397-08002B2CF9AE}" pid="3" name="KSOProductBuildVer">
    <vt:lpwstr>2052-11.8.2.12085</vt:lpwstr>
  </property>
</Properties>
</file>